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Položky!$A$1:$G$371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370" i="3"/>
  <c r="BC370"/>
  <c r="BB370"/>
  <c r="BA370"/>
  <c r="G370"/>
  <c r="BD370" s="1"/>
  <c r="BE368"/>
  <c r="BC368"/>
  <c r="BB368"/>
  <c r="BA368"/>
  <c r="G368"/>
  <c r="BD368" s="1"/>
  <c r="BE366"/>
  <c r="BE371" s="1"/>
  <c r="I11" i="2" s="1"/>
  <c r="BC366" i="3"/>
  <c r="BC371" s="1"/>
  <c r="G11" i="2" s="1"/>
  <c r="BB366" i="3"/>
  <c r="BA366"/>
  <c r="BA371" s="1"/>
  <c r="E11" i="2" s="1"/>
  <c r="G366" i="3"/>
  <c r="BD366" s="1"/>
  <c r="BD371" s="1"/>
  <c r="H11" i="2" s="1"/>
  <c r="B11"/>
  <c r="A11"/>
  <c r="BB371" i="3"/>
  <c r="F11" i="2" s="1"/>
  <c r="G371" i="3"/>
  <c r="C371"/>
  <c r="BE362"/>
  <c r="BC362"/>
  <c r="BB362"/>
  <c r="BA362"/>
  <c r="G362"/>
  <c r="BD362" s="1"/>
  <c r="BE358"/>
  <c r="BC358"/>
  <c r="BB358"/>
  <c r="BB364" s="1"/>
  <c r="F10" i="2" s="1"/>
  <c r="BA358" i="3"/>
  <c r="G358"/>
  <c r="BD358" s="1"/>
  <c r="B10" i="2"/>
  <c r="A10"/>
  <c r="BE364" i="3"/>
  <c r="I10" i="2" s="1"/>
  <c r="BC364" i="3"/>
  <c r="G10" i="2" s="1"/>
  <c r="BA364" i="3"/>
  <c r="E10" i="2" s="1"/>
  <c r="C364" i="3"/>
  <c r="BE353"/>
  <c r="BD353"/>
  <c r="BB353"/>
  <c r="BA353"/>
  <c r="G353"/>
  <c r="BC353" s="1"/>
  <c r="BE351"/>
  <c r="BD351"/>
  <c r="BB351"/>
  <c r="BA351"/>
  <c r="G351"/>
  <c r="BC351" s="1"/>
  <c r="BE349"/>
  <c r="BD349"/>
  <c r="BB349"/>
  <c r="BA349"/>
  <c r="G349"/>
  <c r="BC349" s="1"/>
  <c r="BE346"/>
  <c r="BD346"/>
  <c r="BB346"/>
  <c r="BA346"/>
  <c r="G346"/>
  <c r="BC346" s="1"/>
  <c r="BE344"/>
  <c r="BD344"/>
  <c r="BB344"/>
  <c r="BA344"/>
  <c r="G344"/>
  <c r="BC344" s="1"/>
  <c r="BE342"/>
  <c r="BD342"/>
  <c r="BB342"/>
  <c r="BA342"/>
  <c r="G342"/>
  <c r="BC342" s="1"/>
  <c r="BE340"/>
  <c r="BD340"/>
  <c r="BB340"/>
  <c r="BA340"/>
  <c r="G340"/>
  <c r="BC340" s="1"/>
  <c r="BE338"/>
  <c r="BD338"/>
  <c r="BB338"/>
  <c r="BA338"/>
  <c r="G338"/>
  <c r="BC338" s="1"/>
  <c r="BE332"/>
  <c r="BD332"/>
  <c r="BB332"/>
  <c r="BA332"/>
  <c r="G332"/>
  <c r="BC332" s="1"/>
  <c r="BE327"/>
  <c r="BD327"/>
  <c r="BB327"/>
  <c r="BA327"/>
  <c r="G327"/>
  <c r="BC327" s="1"/>
  <c r="BE324"/>
  <c r="BD324"/>
  <c r="BB324"/>
  <c r="BA324"/>
  <c r="G324"/>
  <c r="BC324" s="1"/>
  <c r="BE318"/>
  <c r="BD318"/>
  <c r="BB318"/>
  <c r="BA318"/>
  <c r="G318"/>
  <c r="BC318" s="1"/>
  <c r="BE316"/>
  <c r="BD316"/>
  <c r="BB316"/>
  <c r="BA316"/>
  <c r="G316"/>
  <c r="BC316" s="1"/>
  <c r="BE314"/>
  <c r="BD314"/>
  <c r="BB314"/>
  <c r="BA314"/>
  <c r="G314"/>
  <c r="BC314" s="1"/>
  <c r="BE312"/>
  <c r="BD312"/>
  <c r="BB312"/>
  <c r="BA312"/>
  <c r="G312"/>
  <c r="BC312" s="1"/>
  <c r="BE310"/>
  <c r="BD310"/>
  <c r="BB310"/>
  <c r="BA310"/>
  <c r="G310"/>
  <c r="BC310" s="1"/>
  <c r="BE306"/>
  <c r="BD306"/>
  <c r="BB306"/>
  <c r="BA306"/>
  <c r="G306"/>
  <c r="BC306" s="1"/>
  <c r="BE304"/>
  <c r="BD304"/>
  <c r="BB304"/>
  <c r="BA304"/>
  <c r="G304"/>
  <c r="BC304" s="1"/>
  <c r="BE302"/>
  <c r="BD302"/>
  <c r="BB302"/>
  <c r="BA302"/>
  <c r="G302"/>
  <c r="BC302" s="1"/>
  <c r="BE300"/>
  <c r="BD300"/>
  <c r="BB300"/>
  <c r="BA300"/>
  <c r="G300"/>
  <c r="BC300" s="1"/>
  <c r="BE296"/>
  <c r="BD296"/>
  <c r="BB296"/>
  <c r="BA296"/>
  <c r="G296"/>
  <c r="BC296" s="1"/>
  <c r="BE294"/>
  <c r="BD294"/>
  <c r="BB294"/>
  <c r="BA294"/>
  <c r="G294"/>
  <c r="BC294" s="1"/>
  <c r="BE290"/>
  <c r="BD290"/>
  <c r="BB290"/>
  <c r="BA290"/>
  <c r="G290"/>
  <c r="BC290" s="1"/>
  <c r="BE286"/>
  <c r="BD286"/>
  <c r="BB286"/>
  <c r="BA286"/>
  <c r="G286"/>
  <c r="BC286" s="1"/>
  <c r="BE282"/>
  <c r="BD282"/>
  <c r="BB282"/>
  <c r="BA282"/>
  <c r="G282"/>
  <c r="BC282" s="1"/>
  <c r="BE280"/>
  <c r="BD280"/>
  <c r="BB280"/>
  <c r="BA280"/>
  <c r="G280"/>
  <c r="BC280" s="1"/>
  <c r="BE276"/>
  <c r="BD276"/>
  <c r="BB276"/>
  <c r="BA276"/>
  <c r="G276"/>
  <c r="BC276" s="1"/>
  <c r="BE274"/>
  <c r="BD274"/>
  <c r="BB274"/>
  <c r="BA274"/>
  <c r="G274"/>
  <c r="BC274" s="1"/>
  <c r="BE272"/>
  <c r="BD272"/>
  <c r="BB272"/>
  <c r="BA272"/>
  <c r="G272"/>
  <c r="BC272" s="1"/>
  <c r="BE270"/>
  <c r="BD270"/>
  <c r="BB270"/>
  <c r="BA270"/>
  <c r="G270"/>
  <c r="BC270" s="1"/>
  <c r="BE268"/>
  <c r="BD268"/>
  <c r="BB268"/>
  <c r="BA268"/>
  <c r="G268"/>
  <c r="BC268" s="1"/>
  <c r="BE267"/>
  <c r="BD267"/>
  <c r="BB267"/>
  <c r="BA267"/>
  <c r="G267"/>
  <c r="BC267" s="1"/>
  <c r="BE266"/>
  <c r="BD266"/>
  <c r="BB266"/>
  <c r="BA266"/>
  <c r="G266"/>
  <c r="BC266" s="1"/>
  <c r="BE265"/>
  <c r="BD265"/>
  <c r="BB265"/>
  <c r="BA265"/>
  <c r="G265"/>
  <c r="BC265" s="1"/>
  <c r="BE263"/>
  <c r="BD263"/>
  <c r="BB263"/>
  <c r="BA263"/>
  <c r="G263"/>
  <c r="BC263" s="1"/>
  <c r="BE261"/>
  <c r="BD261"/>
  <c r="BB261"/>
  <c r="BA261"/>
  <c r="G261"/>
  <c r="BC261" s="1"/>
  <c r="BE259"/>
  <c r="BC259"/>
  <c r="BB259"/>
  <c r="BA259"/>
  <c r="G259"/>
  <c r="BD259" s="1"/>
  <c r="BE255"/>
  <c r="BC255"/>
  <c r="BB255"/>
  <c r="BA255"/>
  <c r="G255"/>
  <c r="BD255" s="1"/>
  <c r="BE250"/>
  <c r="BC250"/>
  <c r="BB250"/>
  <c r="BA250"/>
  <c r="G250"/>
  <c r="BD250" s="1"/>
  <c r="BE245"/>
  <c r="BC245"/>
  <c r="BB245"/>
  <c r="BA245"/>
  <c r="G245"/>
  <c r="BD245" s="1"/>
  <c r="BE238"/>
  <c r="BC238"/>
  <c r="BB238"/>
  <c r="BA238"/>
  <c r="G238"/>
  <c r="BD238" s="1"/>
  <c r="BE236"/>
  <c r="BC236"/>
  <c r="BB236"/>
  <c r="BA236"/>
  <c r="G236"/>
  <c r="BD236" s="1"/>
  <c r="BE228"/>
  <c r="BC228"/>
  <c r="BB228"/>
  <c r="BA228"/>
  <c r="G228"/>
  <c r="BD228" s="1"/>
  <c r="BE218"/>
  <c r="BC218"/>
  <c r="BB218"/>
  <c r="BA218"/>
  <c r="G218"/>
  <c r="BD218" s="1"/>
  <c r="BE214"/>
  <c r="BC214"/>
  <c r="BB214"/>
  <c r="BA214"/>
  <c r="G214"/>
  <c r="BD214" s="1"/>
  <c r="BE212"/>
  <c r="BC212"/>
  <c r="BB212"/>
  <c r="BA212"/>
  <c r="G212"/>
  <c r="BD212" s="1"/>
  <c r="BE209"/>
  <c r="BC209"/>
  <c r="BB209"/>
  <c r="BA209"/>
  <c r="G209"/>
  <c r="BD209" s="1"/>
  <c r="BE202"/>
  <c r="BC202"/>
  <c r="BB202"/>
  <c r="BA202"/>
  <c r="G202"/>
  <c r="BD202" s="1"/>
  <c r="BE197"/>
  <c r="BC197"/>
  <c r="BB197"/>
  <c r="BA197"/>
  <c r="G197"/>
  <c r="BD197" s="1"/>
  <c r="BE195"/>
  <c r="BC195"/>
  <c r="BB195"/>
  <c r="BA195"/>
  <c r="G195"/>
  <c r="BD195" s="1"/>
  <c r="BE192"/>
  <c r="BC192"/>
  <c r="BB192"/>
  <c r="BA192"/>
  <c r="G192"/>
  <c r="BD192" s="1"/>
  <c r="BE175"/>
  <c r="BC175"/>
  <c r="BB175"/>
  <c r="BA175"/>
  <c r="G175"/>
  <c r="BD175" s="1"/>
  <c r="BE173"/>
  <c r="BC173"/>
  <c r="BB173"/>
  <c r="BA173"/>
  <c r="G173"/>
  <c r="BD173" s="1"/>
  <c r="BE171"/>
  <c r="BC171"/>
  <c r="BB171"/>
  <c r="BA171"/>
  <c r="G171"/>
  <c r="BD171" s="1"/>
  <c r="BE169"/>
  <c r="BC169"/>
  <c r="BB169"/>
  <c r="BA169"/>
  <c r="G169"/>
  <c r="BD169" s="1"/>
  <c r="BE167"/>
  <c r="BC167"/>
  <c r="BB167"/>
  <c r="BA167"/>
  <c r="G167"/>
  <c r="BD167" s="1"/>
  <c r="BE165"/>
  <c r="BC165"/>
  <c r="BB165"/>
  <c r="BA165"/>
  <c r="G165"/>
  <c r="BD165" s="1"/>
  <c r="BE163"/>
  <c r="BC163"/>
  <c r="BB163"/>
  <c r="BA163"/>
  <c r="G163"/>
  <c r="BD163" s="1"/>
  <c r="BE161"/>
  <c r="BC161"/>
  <c r="BB161"/>
  <c r="BA161"/>
  <c r="G161"/>
  <c r="BD161" s="1"/>
  <c r="BE159"/>
  <c r="BC159"/>
  <c r="BB159"/>
  <c r="BA159"/>
  <c r="G159"/>
  <c r="BD159" s="1"/>
  <c r="BE157"/>
  <c r="BC157"/>
  <c r="BB157"/>
  <c r="BA157"/>
  <c r="G157"/>
  <c r="BD157" s="1"/>
  <c r="BE155"/>
  <c r="BC155"/>
  <c r="BB155"/>
  <c r="BA155"/>
  <c r="G155"/>
  <c r="BD155" s="1"/>
  <c r="BE153"/>
  <c r="BC153"/>
  <c r="BB153"/>
  <c r="BA153"/>
  <c r="G153"/>
  <c r="BD153" s="1"/>
  <c r="BE151"/>
  <c r="BC151"/>
  <c r="BB151"/>
  <c r="BA151"/>
  <c r="G151"/>
  <c r="BD151" s="1"/>
  <c r="BE149"/>
  <c r="BC149"/>
  <c r="BB149"/>
  <c r="BA149"/>
  <c r="G149"/>
  <c r="BD149" s="1"/>
  <c r="BE144"/>
  <c r="BC144"/>
  <c r="BB144"/>
  <c r="BA144"/>
  <c r="G144"/>
  <c r="BD144" s="1"/>
  <c r="BE139"/>
  <c r="BC139"/>
  <c r="BB139"/>
  <c r="BA139"/>
  <c r="G139"/>
  <c r="BD139" s="1"/>
  <c r="BE134"/>
  <c r="BC134"/>
  <c r="BB134"/>
  <c r="BA134"/>
  <c r="G134"/>
  <c r="BD134" s="1"/>
  <c r="BE130"/>
  <c r="BC130"/>
  <c r="BB130"/>
  <c r="BA130"/>
  <c r="G130"/>
  <c r="BD130" s="1"/>
  <c r="BE128"/>
  <c r="BC128"/>
  <c r="BB128"/>
  <c r="BA128"/>
  <c r="G128"/>
  <c r="BD128" s="1"/>
  <c r="BE127"/>
  <c r="BC127"/>
  <c r="BB127"/>
  <c r="BA127"/>
  <c r="G127"/>
  <c r="BD127" s="1"/>
  <c r="BE123"/>
  <c r="BC123"/>
  <c r="BB123"/>
  <c r="BA123"/>
  <c r="G123"/>
  <c r="BD123" s="1"/>
  <c r="BE120"/>
  <c r="BC120"/>
  <c r="BB120"/>
  <c r="BA120"/>
  <c r="G120"/>
  <c r="BD120" s="1"/>
  <c r="BE116"/>
  <c r="BC116"/>
  <c r="BB116"/>
  <c r="BA116"/>
  <c r="G116"/>
  <c r="BD116" s="1"/>
  <c r="BE115"/>
  <c r="BC115"/>
  <c r="BB115"/>
  <c r="BA115"/>
  <c r="G115"/>
  <c r="BD115" s="1"/>
  <c r="BE112"/>
  <c r="BC112"/>
  <c r="BB112"/>
  <c r="BA112"/>
  <c r="G112"/>
  <c r="BD112" s="1"/>
  <c r="BE108"/>
  <c r="BC108"/>
  <c r="BB108"/>
  <c r="BA108"/>
  <c r="G108"/>
  <c r="BD108" s="1"/>
  <c r="BE107"/>
  <c r="BC107"/>
  <c r="BB107"/>
  <c r="BA107"/>
  <c r="G107"/>
  <c r="BD107" s="1"/>
  <c r="BE98"/>
  <c r="BC98"/>
  <c r="BB98"/>
  <c r="BA98"/>
  <c r="G98"/>
  <c r="BD98" s="1"/>
  <c r="BE88"/>
  <c r="BC88"/>
  <c r="BB88"/>
  <c r="BA88"/>
  <c r="G88"/>
  <c r="BD88" s="1"/>
  <c r="BE86"/>
  <c r="BC86"/>
  <c r="BB86"/>
  <c r="BA86"/>
  <c r="G86"/>
  <c r="BD86" s="1"/>
  <c r="BE81"/>
  <c r="BC81"/>
  <c r="BB81"/>
  <c r="BA81"/>
  <c r="G81"/>
  <c r="BD81" s="1"/>
  <c r="BE76"/>
  <c r="BC76"/>
  <c r="BB76"/>
  <c r="BA76"/>
  <c r="G76"/>
  <c r="BD76" s="1"/>
  <c r="BE74"/>
  <c r="BC74"/>
  <c r="BB74"/>
  <c r="BA74"/>
  <c r="G74"/>
  <c r="BD74" s="1"/>
  <c r="BE72"/>
  <c r="BC72"/>
  <c r="BB72"/>
  <c r="BA72"/>
  <c r="G72"/>
  <c r="BD72" s="1"/>
  <c r="BE71"/>
  <c r="BC71"/>
  <c r="BB71"/>
  <c r="BA71"/>
  <c r="G71"/>
  <c r="BD71" s="1"/>
  <c r="BE69"/>
  <c r="BC69"/>
  <c r="BB69"/>
  <c r="BA69"/>
  <c r="G69"/>
  <c r="BD69" s="1"/>
  <c r="BE67"/>
  <c r="BC67"/>
  <c r="BB67"/>
  <c r="BA67"/>
  <c r="G67"/>
  <c r="BD67" s="1"/>
  <c r="BE65"/>
  <c r="BC65"/>
  <c r="BB65"/>
  <c r="BA65"/>
  <c r="G65"/>
  <c r="BD65" s="1"/>
  <c r="BE63"/>
  <c r="BC63"/>
  <c r="BB63"/>
  <c r="BA63"/>
  <c r="G63"/>
  <c r="BD63" s="1"/>
  <c r="B9" i="2"/>
  <c r="A9"/>
  <c r="BE356" i="3"/>
  <c r="I9" i="2" s="1"/>
  <c r="BB356" i="3"/>
  <c r="F9" i="2" s="1"/>
  <c r="BA356" i="3"/>
  <c r="E9" i="2" s="1"/>
  <c r="G356" i="3"/>
  <c r="C356"/>
  <c r="BE60"/>
  <c r="BD60"/>
  <c r="BC60"/>
  <c r="BB60"/>
  <c r="BA60"/>
  <c r="G60"/>
  <c r="BE59"/>
  <c r="BD59"/>
  <c r="BC59"/>
  <c r="BB59"/>
  <c r="BA59"/>
  <c r="G59"/>
  <c r="BE58"/>
  <c r="BD58"/>
  <c r="BC58"/>
  <c r="BB58"/>
  <c r="BA58"/>
  <c r="G58"/>
  <c r="BE53"/>
  <c r="BD53"/>
  <c r="BC53"/>
  <c r="BB53"/>
  <c r="BA53"/>
  <c r="G53"/>
  <c r="BE48"/>
  <c r="BD48"/>
  <c r="BC48"/>
  <c r="BB48"/>
  <c r="BA48"/>
  <c r="G48"/>
  <c r="BE42"/>
  <c r="BD42"/>
  <c r="BC42"/>
  <c r="BB42"/>
  <c r="BA42"/>
  <c r="G42"/>
  <c r="BE40"/>
  <c r="BD40"/>
  <c r="BC40"/>
  <c r="BB40"/>
  <c r="BA40"/>
  <c r="G40"/>
  <c r="BE38"/>
  <c r="BD38"/>
  <c r="BC38"/>
  <c r="BB38"/>
  <c r="BA38"/>
  <c r="G38"/>
  <c r="BE34"/>
  <c r="BD34"/>
  <c r="BC34"/>
  <c r="BB34"/>
  <c r="BA34"/>
  <c r="G34"/>
  <c r="BE31"/>
  <c r="BD31"/>
  <c r="BC31"/>
  <c r="BB31"/>
  <c r="BA31"/>
  <c r="G31"/>
  <c r="BE26"/>
  <c r="BE61" s="1"/>
  <c r="I8" i="2" s="1"/>
  <c r="BD26" i="3"/>
  <c r="BC26"/>
  <c r="BC61" s="1"/>
  <c r="G8" i="2" s="1"/>
  <c r="BB26" i="3"/>
  <c r="BA26"/>
  <c r="BA61" s="1"/>
  <c r="E8" i="2" s="1"/>
  <c r="G26" i="3"/>
  <c r="B8" i="2"/>
  <c r="A8"/>
  <c r="BD61" i="3"/>
  <c r="H8" i="2" s="1"/>
  <c r="BB61" i="3"/>
  <c r="F8" i="2" s="1"/>
  <c r="G61" i="3"/>
  <c r="C61"/>
  <c r="BE22"/>
  <c r="BD22"/>
  <c r="BC22"/>
  <c r="BB22"/>
  <c r="BA22"/>
  <c r="G22"/>
  <c r="BE21"/>
  <c r="BD21"/>
  <c r="BC21"/>
  <c r="BB21"/>
  <c r="BA21"/>
  <c r="G21"/>
  <c r="BE20"/>
  <c r="BD20"/>
  <c r="BC20"/>
  <c r="BB20"/>
  <c r="BA20"/>
  <c r="G20"/>
  <c r="BE16"/>
  <c r="BD16"/>
  <c r="BC16"/>
  <c r="BB16"/>
  <c r="BA16"/>
  <c r="G16"/>
  <c r="BE12"/>
  <c r="BD12"/>
  <c r="BC12"/>
  <c r="BB12"/>
  <c r="BA12"/>
  <c r="G12"/>
  <c r="BE11"/>
  <c r="BD11"/>
  <c r="BC11"/>
  <c r="BB11"/>
  <c r="BA11"/>
  <c r="G11"/>
  <c r="BE8"/>
  <c r="BE24" s="1"/>
  <c r="I7" i="2" s="1"/>
  <c r="I12" s="1"/>
  <c r="C21" i="1" s="1"/>
  <c r="BD8" i="3"/>
  <c r="BC8"/>
  <c r="BC24" s="1"/>
  <c r="G7" i="2" s="1"/>
  <c r="BB8" i="3"/>
  <c r="BA8"/>
  <c r="BA24" s="1"/>
  <c r="E7" i="2" s="1"/>
  <c r="E12" s="1"/>
  <c r="G8" i="3"/>
  <c r="B7" i="2"/>
  <c r="A7"/>
  <c r="BD24" i="3"/>
  <c r="H7" i="2" s="1"/>
  <c r="BB24" i="3"/>
  <c r="F7" i="2" s="1"/>
  <c r="F12" s="1"/>
  <c r="C16" i="1" s="1"/>
  <c r="G24" i="3"/>
  <c r="C24"/>
  <c r="E4"/>
  <c r="C4"/>
  <c r="F3"/>
  <c r="C3"/>
  <c r="C2" i="2"/>
  <c r="C1"/>
  <c r="C33" i="1"/>
  <c r="F33" s="1"/>
  <c r="C31"/>
  <c r="C9"/>
  <c r="G7"/>
  <c r="D2"/>
  <c r="C2"/>
  <c r="C15" l="1"/>
  <c r="G20" i="2"/>
  <c r="I20" s="1"/>
  <c r="G18" i="1" s="1"/>
  <c r="G19" i="2"/>
  <c r="I19" s="1"/>
  <c r="G17" i="1" s="1"/>
  <c r="G18" i="2"/>
  <c r="I18" s="1"/>
  <c r="G16" i="1" s="1"/>
  <c r="G17" i="2"/>
  <c r="I17" s="1"/>
  <c r="BD356" i="3"/>
  <c r="H9" i="2" s="1"/>
  <c r="BC356" i="3"/>
  <c r="G9" i="2" s="1"/>
  <c r="G12" s="1"/>
  <c r="BD364" i="3"/>
  <c r="H10" i="2" s="1"/>
  <c r="G364" i="3"/>
  <c r="H12" i="2" l="1"/>
  <c r="C17" i="1"/>
  <c r="G22" i="2"/>
  <c r="I22" s="1"/>
  <c r="G20" i="1" s="1"/>
  <c r="G21" i="2"/>
  <c r="I21" s="1"/>
  <c r="G19" i="1" s="1"/>
  <c r="C18"/>
  <c r="G24" i="2"/>
  <c r="I24" s="1"/>
  <c r="G23"/>
  <c r="I23" s="1"/>
  <c r="G21" i="1" s="1"/>
  <c r="G15"/>
  <c r="C19" l="1"/>
  <c r="C22" s="1"/>
  <c r="H25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<sst xmlns="http://schemas.openxmlformats.org/spreadsheetml/2006/main" count="982" uniqueCount="520">
  <si>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</si>
  <si>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</si>
  <si>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</si>
  <si>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</si>
  <si>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</si>
  <si>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</si>
  <si>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</si>
  <si>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</si>
  <si>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</si>
  <si>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</si>
  <si>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</si>
  <si>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</si>
  <si>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</si>
  <si>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</si>
  <si>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</si>
  <si>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</si>
  <si>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</si>
  <si>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</si>
  <si>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</si>
  <si>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</si>
  <si>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</si>
  <si>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</si>
  <si>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</si>
  <si>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</si>
  <si>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</si>
  <si>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</si>
  <si>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</si>
  <si>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</si>
  <si>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</si>
  <si>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</si>
  <si>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</si>
  <si>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</si>
  <si>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</si>
  <si>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</si>
  <si>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</si>
  <si>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</si>
  <si>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</si>
  <si>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</si>
  <si>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</si>
  <si>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</si>
  <si>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</si>
  <si>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</si>
  <si>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</si>
  <si>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</si>
  <si>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</si>
  <si>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</si>
  <si>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</si>
  <si>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</si>
  <si>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</si>
  <si>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</si>
  <si>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</si>
  <si>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</si>
  <si>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</si>
  <si>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</si>
  <si>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</si>
  <si>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</si>
  <si>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</si>
  <si>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</si>
  <si>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</si>
  <si>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</si>
  <si>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</si>
  <si>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</si>
  <si>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</si>
  <si>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</si>
  <si>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</si>
  <si>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</si>
  <si>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</si>
  <si>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</si>
  <si>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</si>
  <si>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</si>
  <si>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</si>
  <si>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</si>
  <si>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</si>
  <si>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</si>
  <si>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</si>
  <si>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</si>
  <si>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2020</t>
  </si>
  <si>
    <t>Frýdl</t>
  </si>
  <si>
    <t>32</t>
  </si>
  <si>
    <t>Sokolovna Krnov-elektroinstalace</t>
  </si>
  <si>
    <t>050121</t>
  </si>
  <si>
    <t>Sokolovna Krnov-elektroinstalace celková rekonstru</t>
  </si>
  <si>
    <t>64</t>
  </si>
  <si>
    <t>Výplně otvorů</t>
  </si>
  <si>
    <t>601021122RT5</t>
  </si>
  <si>
    <t>Omítka stropů jemná jádrová Baumit Manu 1, ručně tloušťka vrstvy 20 mm</t>
  </si>
  <si>
    <t>m2</t>
  </si>
  <si>
    <t>drážky strop:9,5</t>
  </si>
  <si>
    <t>rezerva:3,5</t>
  </si>
  <si>
    <t>601021142RT2</t>
  </si>
  <si>
    <t>Štuk na stropech Baumit Extra, ručně tlouštka vrstvy 3 mm</t>
  </si>
  <si>
    <t>602021114RT2</t>
  </si>
  <si>
    <t>Omítka sanační soklová Baumit Sanova S, ručně tloušťka vrstvy 30 mm</t>
  </si>
  <si>
    <t>drážky 5x7:23</t>
  </si>
  <si>
    <t>krabice:8</t>
  </si>
  <si>
    <t>rezerva:8</t>
  </si>
  <si>
    <t>602021116RT2</t>
  </si>
  <si>
    <t>Omítka jádrová lehčená Baumit Sanova L, ručně tloušťka vrstvy 40 mm</t>
  </si>
  <si>
    <t>drážky 5x40:47</t>
  </si>
  <si>
    <t>okolo R:5</t>
  </si>
  <si>
    <t>rezerva:7</t>
  </si>
  <si>
    <t>602021118RT1</t>
  </si>
  <si>
    <t>Omítka jádrová Baumit Manu 1, zrno 1 mm, ručně tloušťka vrstvy 10 mm</t>
  </si>
  <si>
    <t>602021151RT1</t>
  </si>
  <si>
    <t>Štuk stěn sanační Baumit Sanova, ručně tloušťka vrstvy 2 mm, pro interiér</t>
  </si>
  <si>
    <t>641960000R00</t>
  </si>
  <si>
    <t xml:space="preserve">Těsnění spár otvorových prvků PU pěnou </t>
  </si>
  <si>
    <t>m</t>
  </si>
  <si>
    <t>Rozváděče a větší díry</t>
  </si>
  <si>
    <t>97</t>
  </si>
  <si>
    <t>Prorážení otvorů</t>
  </si>
  <si>
    <t>971033123R00</t>
  </si>
  <si>
    <t xml:space="preserve">Vrtání otvorů, zeď cihelná, do 3 cm, hl. do 45 cm </t>
  </si>
  <si>
    <t>kus</t>
  </si>
  <si>
    <t>přechody mezi místnostmi a stropy</t>
  </si>
  <si>
    <t>1NP:32</t>
  </si>
  <si>
    <t>2NP:17</t>
  </si>
  <si>
    <t>3,4NP:8</t>
  </si>
  <si>
    <t>971033541R00</t>
  </si>
  <si>
    <t xml:space="preserve">Vybourání otv. zeď cihel. pl.1 m2, tl.30 cm, MVC </t>
  </si>
  <si>
    <t>m3</t>
  </si>
  <si>
    <t>R1,2,3NP</t>
  </si>
  <si>
    <t>RE</t>
  </si>
  <si>
    <t>973031200U00</t>
  </si>
  <si>
    <t xml:space="preserve">Sekání kapes zdi cih krabic 10x10x8 </t>
  </si>
  <si>
    <t>součet z PD</t>
  </si>
  <si>
    <t>krabice:200</t>
  </si>
  <si>
    <t>rezerva:20</t>
  </si>
  <si>
    <t>973031345R00</t>
  </si>
  <si>
    <t xml:space="preserve">Vysekání kapes zeď cih. MVC pl. 0,25 m2, hl. 30 cm </t>
  </si>
  <si>
    <t>RO,RT,RS1,RS2</t>
  </si>
  <si>
    <t>973031346R00</t>
  </si>
  <si>
    <t>Vysekání kapes zeď cih. MVC pl. 0,25 m2, hl. 45 cm DEMONTÁŽ</t>
  </si>
  <si>
    <t>rušené krabice +jiné</t>
  </si>
  <si>
    <t>974031121R00</t>
  </si>
  <si>
    <t xml:space="preserve">Vysekání rýh ve zdi cihelné 3 x 3 cm </t>
  </si>
  <si>
    <t>menší výseky ke spotřebičům</t>
  </si>
  <si>
    <t>k vyp:72</t>
  </si>
  <si>
    <t>k zás:65</t>
  </si>
  <si>
    <t>ke světlům:90</t>
  </si>
  <si>
    <t>jiné:16</t>
  </si>
  <si>
    <t>974031132R00</t>
  </si>
  <si>
    <t xml:space="preserve">Vysekání rýh ve zdi cihelné 5 x 7 cm </t>
  </si>
  <si>
    <t>Menší svazky ve zdi</t>
  </si>
  <si>
    <t>1NP:88</t>
  </si>
  <si>
    <t>2NP:45</t>
  </si>
  <si>
    <t>3NP:32</t>
  </si>
  <si>
    <t>974031137R00</t>
  </si>
  <si>
    <t xml:space="preserve">Vysekání rýh ve zdi cihelné 5 x 30 cm </t>
  </si>
  <si>
    <t>páteřný rozvod</t>
  </si>
  <si>
    <t>1NP:38</t>
  </si>
  <si>
    <t>2NP:25</t>
  </si>
  <si>
    <t>3NP:17</t>
  </si>
  <si>
    <t>974031139R00</t>
  </si>
  <si>
    <t xml:space="preserve">Příplatek za dalších 10 cm šířky rýhy hl. 5 cm </t>
  </si>
  <si>
    <t>979081111RT2</t>
  </si>
  <si>
    <t>Odvoz suti a vybour. hmot na skládku do 1 km kontejner 4 t</t>
  </si>
  <si>
    <t>t</t>
  </si>
  <si>
    <t>979081121RT2</t>
  </si>
  <si>
    <t>Příplatek k odvozu za každý další 1 km kontejner 4 t</t>
  </si>
  <si>
    <t>M21</t>
  </si>
  <si>
    <t>Elektromontáže</t>
  </si>
  <si>
    <t>210010003RT2</t>
  </si>
  <si>
    <t>Trubka ohebná pod omítku, typ 23.. 23 mm včetně dodávky Monoflex 1423/1</t>
  </si>
  <si>
    <t>pro ochranu kabelů dle potřeby</t>
  </si>
  <si>
    <t>210010023RT1</t>
  </si>
  <si>
    <t>Trubka tuhá z PVC uložená pevně, 29 mm včetně dodávky trubky 1532</t>
  </si>
  <si>
    <t>Rozbočení od žlabů Mars k jednotlivým přístrojům a spotřebičům. Rozvod na půdě a předávací stanice Cena včetně uchycovacího materiálu</t>
  </si>
  <si>
    <t>210010046RZ4</t>
  </si>
  <si>
    <t>Trubka ohebná kopodur, uložená volně, 63 mm včetně dodávky trubky</t>
  </si>
  <si>
    <t>ochranná trubka pro napájecí kabel, včetně protažení kabelu a uložení-čerpací stanice</t>
  </si>
  <si>
    <t>210010132R00</t>
  </si>
  <si>
    <t xml:space="preserve">Trubka ochranná z PE, uložená pevně, DN do 20,5 mm </t>
  </si>
  <si>
    <t>trubka typu monoflex ve zdi pro ochranu vývodů ze zdi aj.</t>
  </si>
  <si>
    <t>210010301RT1</t>
  </si>
  <si>
    <t>Krabice přístrojová KP, bez zapojení, kruhová včetně dodávky KP 68/2</t>
  </si>
  <si>
    <t>210010311RT1</t>
  </si>
  <si>
    <t>Krabice univerzální KU, bez zapojení, kruhová včetně dodávky KU 68-1902 s víčkem</t>
  </si>
  <si>
    <t>pro jiná odbočení dle potřeby</t>
  </si>
  <si>
    <t>210010321RT1</t>
  </si>
  <si>
    <t>Krabice univerzální KU a odbočná KO se zapoj.,kruh vč.dodávky krabice KU 68-1903</t>
  </si>
  <si>
    <t>pro odbočení včetně sv. typu wago</t>
  </si>
  <si>
    <t>210010322RT1</t>
  </si>
  <si>
    <t>Krabice rozvodná KR 97, se zapojením, kruhová včetně dodávky KR 97/5 s víčkem</t>
  </si>
  <si>
    <t>rezerva pro větší odbočení včetně sv. typu wago</t>
  </si>
  <si>
    <t>pro vyp:67</t>
  </si>
  <si>
    <t>pro zás:88</t>
  </si>
  <si>
    <t>rezerva:10</t>
  </si>
  <si>
    <t>210010361RZ1</t>
  </si>
  <si>
    <t>Rozvodka krabicová s odlehčovací sponou včetně dodávky</t>
  </si>
  <si>
    <t>pro TUV</t>
  </si>
  <si>
    <t>1NP:2</t>
  </si>
  <si>
    <t>2NP:3</t>
  </si>
  <si>
    <t>3NP:1</t>
  </si>
  <si>
    <t>210020305R00</t>
  </si>
  <si>
    <t xml:space="preserve">Žlab kabelový s příslušenstvím, 125/50 mm s víkem </t>
  </si>
  <si>
    <t>Cena včetně uchycovacího materiálu, šroubů aj.</t>
  </si>
  <si>
    <t>210100001R00</t>
  </si>
  <si>
    <t xml:space="preserve">Ukončení vodičů v rozvaděči + zapojení do 2,5 mm2 </t>
  </si>
  <si>
    <t>R1NP:105</t>
  </si>
  <si>
    <t>R2NP:42</t>
  </si>
  <si>
    <t>RO:24</t>
  </si>
  <si>
    <t>RS2:25</t>
  </si>
  <si>
    <t>RS1:40</t>
  </si>
  <si>
    <t>R3NP:39</t>
  </si>
  <si>
    <t>RT:30</t>
  </si>
  <si>
    <t>RVZT1:15</t>
  </si>
  <si>
    <t>RE:6</t>
  </si>
  <si>
    <t>210100002R00</t>
  </si>
  <si>
    <t xml:space="preserve">Ukončení vodičů v rozvaděči + zapojení do 6 mm2 </t>
  </si>
  <si>
    <t>R1NP:20</t>
  </si>
  <si>
    <t>R2NP:5</t>
  </si>
  <si>
    <t>RO:13</t>
  </si>
  <si>
    <t>RS2:5</t>
  </si>
  <si>
    <t>RS1:5</t>
  </si>
  <si>
    <t>R3NP:5</t>
  </si>
  <si>
    <t>RT:5</t>
  </si>
  <si>
    <t>RVZT1:3</t>
  </si>
  <si>
    <t>210100003R00</t>
  </si>
  <si>
    <t xml:space="preserve">Ukončení vodičů v rozvaděči + zapojení do 16 mm2 </t>
  </si>
  <si>
    <t>210100004R00</t>
  </si>
  <si>
    <t xml:space="preserve">Ukončení vodičů v rozvaděči + zapojení do 25 mm2 </t>
  </si>
  <si>
    <t>R1NP:12</t>
  </si>
  <si>
    <t>R2NP:8</t>
  </si>
  <si>
    <t>RE:4</t>
  </si>
  <si>
    <t>210100005R00</t>
  </si>
  <si>
    <t xml:space="preserve">Ukončení vodičů v rozvaděči + zapojení do 35 mm2 </t>
  </si>
  <si>
    <t>R1NP:1</t>
  </si>
  <si>
    <t>210110021RT1</t>
  </si>
  <si>
    <t>Spínač nástěnný jednopól.- řaz. 1, venkovní včetně dodávky spínače</t>
  </si>
  <si>
    <t>210110041RT6</t>
  </si>
  <si>
    <t>Spínač zapuštěný jednopólový, řazení 1 vč. dodávky strojku, rámečku a krytu</t>
  </si>
  <si>
    <t>2NP:7</t>
  </si>
  <si>
    <t>3NP:3</t>
  </si>
  <si>
    <t>210110043RT6</t>
  </si>
  <si>
    <t>Spínač zapuštěný seriový, řazení 5 vč. dodávky strojku, rámečku a krytu</t>
  </si>
  <si>
    <t>210110045RT6</t>
  </si>
  <si>
    <t>Spínač zapuštěný střídavý, řazení vč. dodávky strojku, rámečku a krytu</t>
  </si>
  <si>
    <t>1NP:5</t>
  </si>
  <si>
    <t>2NP:10</t>
  </si>
  <si>
    <t>210110046RT1</t>
  </si>
  <si>
    <t>Spínač zapuštěný ovládač, řazení 7 vč. dodávky strojku, rámečku a krytu</t>
  </si>
  <si>
    <t>210111002RZ1</t>
  </si>
  <si>
    <t>Zásuvka svorka pro vyrovnání potenciálu včetně dodávky 2495-0-0059 a krytu</t>
  </si>
  <si>
    <t>SEBT</t>
  </si>
  <si>
    <t>210111011RT6</t>
  </si>
  <si>
    <t>Zásuvka domovní zapuštěná - provedení 2P+PE včetně dodávky zásuvky a rámečku</t>
  </si>
  <si>
    <t>1NP:29</t>
  </si>
  <si>
    <t>2NP:8</t>
  </si>
  <si>
    <t>3NP:4</t>
  </si>
  <si>
    <t>210111014RT2</t>
  </si>
  <si>
    <t>Zásuvka domovní zapuštěná - provedení 2x (2P+PE) včetně dodávky zásuvky 5512C-2349</t>
  </si>
  <si>
    <t>dvouzásuvky</t>
  </si>
  <si>
    <t>1NP:9</t>
  </si>
  <si>
    <t>2NP:6</t>
  </si>
  <si>
    <t>3NP:8</t>
  </si>
  <si>
    <t>210111014RZ1</t>
  </si>
  <si>
    <t>Zásuvka domovní zapuštěná - provedení s SPD vč. dodávky zásuvky s s rámečkem, krytkou</t>
  </si>
  <si>
    <t>Dle specifikace 2-zás</t>
  </si>
  <si>
    <t>1NP:4</t>
  </si>
  <si>
    <t>2NP:2</t>
  </si>
  <si>
    <t>SPD 3</t>
  </si>
  <si>
    <t>1NP:6</t>
  </si>
  <si>
    <t>2NP:0</t>
  </si>
  <si>
    <t>3NP:0</t>
  </si>
  <si>
    <t>210111021RT1</t>
  </si>
  <si>
    <t>Zásuvka domovní v krabici - provedení 2P+PE včetně dodávky zásuvky 5518-2929 IP44</t>
  </si>
  <si>
    <t>Dle specifikace</t>
  </si>
  <si>
    <t>210190001R00</t>
  </si>
  <si>
    <t>Montáž celoplechových rozvodnic do váhy 20 kg Včetně dodávky RE</t>
  </si>
  <si>
    <t xml:space="preserve">Rozváděč + výbava dle PD, kompletní zapojení, osazení včetně rezerv, popisy atd. </t>
  </si>
  <si>
    <t>210190001RZ1</t>
  </si>
  <si>
    <t>Montáž celoplechových rozvodnic do váhy 20 kg včetně dodávky RVZT1</t>
  </si>
  <si>
    <t>210190001RZ2</t>
  </si>
  <si>
    <t>Montáž celoplechových rozvodnic do váhy 20 kg včetně dodávky RT</t>
  </si>
  <si>
    <t>210190001RZ3</t>
  </si>
  <si>
    <t>Montáž celoplechových rozvodnic do váhy 20 kg včetně dodávky RS1</t>
  </si>
  <si>
    <t>210190001RZ4</t>
  </si>
  <si>
    <t>Montáž celoplechových rozvodnic do váhy 20 kg včetně dodávky RS2</t>
  </si>
  <si>
    <t>210190001RZ5</t>
  </si>
  <si>
    <t>Montáž celoplechových rozvodnic do váhy 20 kg včetně dodávky RO</t>
  </si>
  <si>
    <t>210190002R00</t>
  </si>
  <si>
    <t>Montáž celoplechových rozvodnic do váhy 50 kg včetně dodávky R3NP</t>
  </si>
  <si>
    <t>210190002RZ1</t>
  </si>
  <si>
    <t>Montáž celoplechových rozvodnic do váhy 50 kg včetně dodávky R2NP</t>
  </si>
  <si>
    <t>210190002RZ2</t>
  </si>
  <si>
    <t>Montáž celoplechových rozvodnic do váhy 50 kg včetně dodávky R1NP</t>
  </si>
  <si>
    <t>210190003RZ1</t>
  </si>
  <si>
    <t>Montáž celoplechových rozvodnic do váhy 100 kg Demontáž</t>
  </si>
  <si>
    <t>stávající R, kompletní odpojení stávající a napojení nové, včetně hlavních přívodů, odsekání ,vše potřebné pro přípravu nové montáže</t>
  </si>
  <si>
    <t>210190003RZ2</t>
  </si>
  <si>
    <t xml:space="preserve">Montáž celoplechových rozvodnic </t>
  </si>
  <si>
    <t>Napojení R čerpací stanice</t>
  </si>
  <si>
    <t>210200006R00</t>
  </si>
  <si>
    <t xml:space="preserve">Svítidlo DEMONTÁŽ </t>
  </si>
  <si>
    <t>demontáž stávajícíh osvětlení kompletně vše, včetně recyklace</t>
  </si>
  <si>
    <t>210200006RZ1</t>
  </si>
  <si>
    <t xml:space="preserve">Svítidlo </t>
  </si>
  <si>
    <t>LA:11</t>
  </si>
  <si>
    <t>LE:17</t>
  </si>
  <si>
    <t>LC:10</t>
  </si>
  <si>
    <t>LD:10</t>
  </si>
  <si>
    <t>LF:6</t>
  </si>
  <si>
    <t>LI:2</t>
  </si>
  <si>
    <t>LK:12</t>
  </si>
  <si>
    <t>LV:14</t>
  </si>
  <si>
    <t>LCH:43</t>
  </si>
  <si>
    <t>LJ:1</t>
  </si>
  <si>
    <t>LG:6</t>
  </si>
  <si>
    <t>LH:2</t>
  </si>
  <si>
    <t>LU:106</t>
  </si>
  <si>
    <t>LW:15</t>
  </si>
  <si>
    <t>LX:40</t>
  </si>
  <si>
    <t>LED pásek:4</t>
  </si>
  <si>
    <t>210220002RT2</t>
  </si>
  <si>
    <t>Vedení uzemňovací na povrchu FeZn D 10 mm včetně drátu FeZn 10 mm</t>
  </si>
  <si>
    <t>vývod ze země na sběrnice PEN ,MET</t>
  </si>
  <si>
    <t>cena včetně ok</t>
  </si>
  <si>
    <t>210220003RT2</t>
  </si>
  <si>
    <t>Vedení uzemňovací na povrchu Cu do 50 mm2 včetně dodávky CY 6mm2</t>
  </si>
  <si>
    <t>MET, SEBT - pro všechny R</t>
  </si>
  <si>
    <t>210220003RT3</t>
  </si>
  <si>
    <t>Vedení uzemňovací na povrchu Cu do 50 mm2 včetně dodávky CY 10 mm2</t>
  </si>
  <si>
    <t>C4:35</t>
  </si>
  <si>
    <t>C6:15</t>
  </si>
  <si>
    <t>C7:36</t>
  </si>
  <si>
    <t>prořez:10</t>
  </si>
  <si>
    <t>210220003RZ1</t>
  </si>
  <si>
    <t>Vedení uzemňovací na povrchu Cu do 50 mm2 včetně dodávky CY 25 mm2 lano</t>
  </si>
  <si>
    <t>MET-C1,2,3,5</t>
  </si>
  <si>
    <t>C1:40</t>
  </si>
  <si>
    <t>C2:60</t>
  </si>
  <si>
    <t>C3:25</t>
  </si>
  <si>
    <t>C5:15</t>
  </si>
  <si>
    <t>210220302RT1</t>
  </si>
  <si>
    <t>Svorka hromosvodová nad 2 šrouby /ST, SJ, SR, atd/ včetně dodávky svorky SR 2b Fe pro pásek 30x4 mm</t>
  </si>
  <si>
    <t>Včetně ochrany spojů v zemi</t>
  </si>
  <si>
    <t>pro MET</t>
  </si>
  <si>
    <t>210220321RT1</t>
  </si>
  <si>
    <t>Svorka na potrubí Bernard, včetně Cu pásku včetně dodávky svorky + Cu pásku</t>
  </si>
  <si>
    <t>SEBT, MET</t>
  </si>
  <si>
    <t>210290741R00</t>
  </si>
  <si>
    <t xml:space="preserve">Montáž elmotoru do 1 kW s přenesením do 5 m </t>
  </si>
  <si>
    <t>včetně kabelu pronapojení z krabice do 1m</t>
  </si>
  <si>
    <t>VZT klapky:16</t>
  </si>
  <si>
    <t>osoušeče rukou:6</t>
  </si>
  <si>
    <t>210800105RT1</t>
  </si>
  <si>
    <t>Kabel CYKY 750 V 3x1,5 mm2 uložený včetně dodávky kabelu</t>
  </si>
  <si>
    <t>R1NP:1540</t>
  </si>
  <si>
    <t>R2NP:310</t>
  </si>
  <si>
    <t>R3NP:360</t>
  </si>
  <si>
    <t>RVZT1:70</t>
  </si>
  <si>
    <t>RO:70</t>
  </si>
  <si>
    <t>RS1:100</t>
  </si>
  <si>
    <t>RS2:320</t>
  </si>
  <si>
    <t>RT:120</t>
  </si>
  <si>
    <t>prořez:200</t>
  </si>
  <si>
    <t>210800106RT3</t>
  </si>
  <si>
    <t>Kabel CYKY 750 V 3x2,5 mm2 uložený včetně dodávky kabelu 3Cx2,5</t>
  </si>
  <si>
    <t>R1NP:1480</t>
  </si>
  <si>
    <t>R2NP:340</t>
  </si>
  <si>
    <t>R3NP:220</t>
  </si>
  <si>
    <t>RO :120</t>
  </si>
  <si>
    <t>RVZT1:40</t>
  </si>
  <si>
    <t>prořez:150</t>
  </si>
  <si>
    <t>210800107RT3</t>
  </si>
  <si>
    <t>Kabel CYKY 750 V 3x4 mm2 uložený včetně dodávky kabelu 3Cx4</t>
  </si>
  <si>
    <t>R1NP</t>
  </si>
  <si>
    <t>210800114RT2</t>
  </si>
  <si>
    <t>Kabel CYKY 750 V 4x16/25 mm2 uložený pod omítkou včetně dodávky kabelu 4x25 mm2</t>
  </si>
  <si>
    <t>R1NP:10</t>
  </si>
  <si>
    <t>R2NP:10</t>
  </si>
  <si>
    <t>R3NP:10</t>
  </si>
  <si>
    <t>RE:20</t>
  </si>
  <si>
    <t>HDS:6</t>
  </si>
  <si>
    <t>prořez:6</t>
  </si>
  <si>
    <t>210800115RT1</t>
  </si>
  <si>
    <t>Kabel CYKY 750 V 5x1,5 mm2 uložený pod omítkou včetně dodávky kabelu</t>
  </si>
  <si>
    <t>R1NP:320</t>
  </si>
  <si>
    <t>RS2:120</t>
  </si>
  <si>
    <t>prořez:50</t>
  </si>
  <si>
    <t>210800117RT1</t>
  </si>
  <si>
    <t>Kabel CYKY 750 V 5x4 mm2 uložený včetně dodávky kabelu</t>
  </si>
  <si>
    <t>R1NP:100</t>
  </si>
  <si>
    <t>R2NP:40</t>
  </si>
  <si>
    <t>R3NP:30</t>
  </si>
  <si>
    <t>prořez:17</t>
  </si>
  <si>
    <t>210800118RT1</t>
  </si>
  <si>
    <t>Kabel CYKY 750 V 5 žil uložený včetně dodávky kabelu 5x6 mm2</t>
  </si>
  <si>
    <t>R1NP:65</t>
  </si>
  <si>
    <t>prořez:5</t>
  </si>
  <si>
    <t>210800118RT2</t>
  </si>
  <si>
    <t>Kabel CYKY 750 V 5 žil uložený včetně dodávky kabelu 5x10 mm2</t>
  </si>
  <si>
    <t>34111101</t>
  </si>
  <si>
    <t>Kabel silový s Cu jádrem 750 V CYKY 5 x 10 mm2</t>
  </si>
  <si>
    <t>34211020RZ1</t>
  </si>
  <si>
    <t>JIný režijní materiál</t>
  </si>
  <si>
    <t>Sádra , hřeby, vruty aj.</t>
  </si>
  <si>
    <t>34561401</t>
  </si>
  <si>
    <t>Svorka typu WAGO 273-101 5x1,5</t>
  </si>
  <si>
    <t>34561406</t>
  </si>
  <si>
    <t>Svorka WAGO 273-105 5x2,5</t>
  </si>
  <si>
    <t>34561412</t>
  </si>
  <si>
    <t>Svorka WAGO 222-413 3x2,5</t>
  </si>
  <si>
    <t>34571158</t>
  </si>
  <si>
    <t>Trubka elektroinst. ohebná kopodur 3363</t>
  </si>
  <si>
    <t>ochranná trubka pro napájecí kabel-čerpací stanice</t>
  </si>
  <si>
    <t>345711591</t>
  </si>
  <si>
    <t>Trubka elektroinst. ohebná Monoflex 1420</t>
  </si>
  <si>
    <t>krytí kabelů dle potřeby</t>
  </si>
  <si>
    <t>345717RZ1</t>
  </si>
  <si>
    <t>Protipožární tmel</t>
  </si>
  <si>
    <t>na plochu 1m2</t>
  </si>
  <si>
    <t>34800604.RZ1</t>
  </si>
  <si>
    <t>Svítidlo závěs pro 4lanka</t>
  </si>
  <si>
    <t xml:space="preserve"> v ceně uchycovací materiál + přívodní kroucená šňůra</t>
  </si>
  <si>
    <t>34814101RZ1</t>
  </si>
  <si>
    <t>Svítidlo LA</t>
  </si>
  <si>
    <t>Cena včetně úchytných materiálů a recyklačních poplatků</t>
  </si>
  <si>
    <t>34814102RZ1</t>
  </si>
  <si>
    <t>Svítidlo LE NZ</t>
  </si>
  <si>
    <t>34814103RZ1</t>
  </si>
  <si>
    <t>Svítidlo LC</t>
  </si>
  <si>
    <t>34814104RZ1</t>
  </si>
  <si>
    <t>Svítidlo LD</t>
  </si>
  <si>
    <t>1NP:3</t>
  </si>
  <si>
    <t>4NP:7</t>
  </si>
  <si>
    <t>34814105RZ1</t>
  </si>
  <si>
    <t>Svítidlo LE</t>
  </si>
  <si>
    <t>3NP:10</t>
  </si>
  <si>
    <t>34814106RZ1</t>
  </si>
  <si>
    <t>Svítidlo LF</t>
  </si>
  <si>
    <t>34814110RZ1</t>
  </si>
  <si>
    <t>Svítidlo LI</t>
  </si>
  <si>
    <t>1NP:1</t>
  </si>
  <si>
    <t>34814111RZ1</t>
  </si>
  <si>
    <t>Svítidlo LK</t>
  </si>
  <si>
    <t>34823721RZ1</t>
  </si>
  <si>
    <t>Svítidlo LV</t>
  </si>
  <si>
    <t>34823735RZ1</t>
  </si>
  <si>
    <t>Svítidlo LCH NZ</t>
  </si>
  <si>
    <t>34823736RZ1</t>
  </si>
  <si>
    <t>Svítidlo LCH</t>
  </si>
  <si>
    <t>1NP:28</t>
  </si>
  <si>
    <t>2NP:9</t>
  </si>
  <si>
    <t>34823738RZ1</t>
  </si>
  <si>
    <t>Svítidlo LJ</t>
  </si>
  <si>
    <t>34823739RZ1</t>
  </si>
  <si>
    <t>Svítidlo LG</t>
  </si>
  <si>
    <t>34823741RZ1</t>
  </si>
  <si>
    <t>Svítidlo LF SM</t>
  </si>
  <si>
    <t>34823742RZ1</t>
  </si>
  <si>
    <t>Svítidlo LH</t>
  </si>
  <si>
    <t>348241712RZ1</t>
  </si>
  <si>
    <t>Svítidlo LU</t>
  </si>
  <si>
    <t>1NP:45</t>
  </si>
  <si>
    <t>2NP:24</t>
  </si>
  <si>
    <t>3NP:5</t>
  </si>
  <si>
    <t>4NP:4</t>
  </si>
  <si>
    <t>348241713RZ1</t>
  </si>
  <si>
    <t>Svítidlo LU SM</t>
  </si>
  <si>
    <t>SM modul pro paralelní propojení světel většího výkonu modul ve světle MICAS4000 //1NP</t>
  </si>
  <si>
    <t>348241714RZ1</t>
  </si>
  <si>
    <t>Svítidlo LU SM1</t>
  </si>
  <si>
    <t>modul pohybu standart provedení</t>
  </si>
  <si>
    <t>2NP:1</t>
  </si>
  <si>
    <t>348241715RZ1</t>
  </si>
  <si>
    <t>Svítidlo LU NZ</t>
  </si>
  <si>
    <t>1NP:7</t>
  </si>
  <si>
    <t>4NP:1</t>
  </si>
  <si>
    <t>348241720RZ1</t>
  </si>
  <si>
    <t>Svítidlo LW</t>
  </si>
  <si>
    <t>348241721RZ1</t>
  </si>
  <si>
    <t>Svítidlo LW NZ</t>
  </si>
  <si>
    <t>348241722RZ1</t>
  </si>
  <si>
    <t>Svítidlo LX</t>
  </si>
  <si>
    <t>34824210RZ1</t>
  </si>
  <si>
    <t>Svítidlo LX NZ</t>
  </si>
  <si>
    <t>34824212</t>
  </si>
  <si>
    <t>Svítidlo LED pásek</t>
  </si>
  <si>
    <t>V ceně LED pásek 2m(2,5m), 2m lišta chladicí, krytka LED se svícením dolů, napájecí TR,koncovky</t>
  </si>
  <si>
    <t>recyklační poplatek</t>
  </si>
  <si>
    <t>34924210RZ1</t>
  </si>
  <si>
    <t>časový spínač CS3-16</t>
  </si>
  <si>
    <t>do krabice pod spínač</t>
  </si>
  <si>
    <t>37110110RZ1</t>
  </si>
  <si>
    <t>Osoušeč rukou</t>
  </si>
  <si>
    <t>Tryskový osoušeč rukou s Hepa filtrem a sterilizačními UV diodami</t>
  </si>
  <si>
    <t>553473901RZ1</t>
  </si>
  <si>
    <t>žlab kabelový NKZI 50X125X0,7 mm EC</t>
  </si>
  <si>
    <t>dle specifikace komplet pro uchycení</t>
  </si>
  <si>
    <t>M22</t>
  </si>
  <si>
    <t>Montáž sdělovací a zabezp. techniky</t>
  </si>
  <si>
    <t>220701502RZ1</t>
  </si>
  <si>
    <t xml:space="preserve">Mtž VC clony </t>
  </si>
  <si>
    <t>Napojení a propojení VC clony, 3-ventil, Th, ovl.jednotky, včetně zprovoznění a zaškolení obsluhy</t>
  </si>
  <si>
    <t xml:space="preserve">provozovatele, předání </t>
  </si>
  <si>
    <t>V ceně jsou propojovací kabely a jejich uložení ve zdi aj.</t>
  </si>
  <si>
    <t>220890202R00</t>
  </si>
  <si>
    <t xml:space="preserve">Revize </t>
  </si>
  <si>
    <t>h</t>
  </si>
  <si>
    <t>kompletní VRZ elektro</t>
  </si>
  <si>
    <t>M46</t>
  </si>
  <si>
    <t>Zemní práce při montážích</t>
  </si>
  <si>
    <t>460200163RT2</t>
  </si>
  <si>
    <t>Výkop kabelové rýhy 35/80 cm  hor.3 ruční výkop rýhy</t>
  </si>
  <si>
    <t>pro čerpací stanici</t>
  </si>
  <si>
    <t>460490012RT1</t>
  </si>
  <si>
    <t>Fólie výstražná z PVC, šířka 33 cm fólie PVC šířka 33 cm</t>
  </si>
  <si>
    <t>výstražná rudá folie včetně uložení</t>
  </si>
  <si>
    <t>460570163R00</t>
  </si>
  <si>
    <t xml:space="preserve">Zához rýhy 35/80 cm, hornina třídy 3, se zhutněním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</si>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</sst>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050121</v>
      </c>
      <c r="D2" s="5" t="str">
        <f>Rekapitulace!G2</f>
        <v>Sokolovna Krnov-elektroinstalace celková rekonstru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2020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Rekapitulace!A17</f>
        <v>Ztížené výrobní podmínky</v>
      </c>
      <c r="E15" s="61"/>
      <c r="F15" s="62"/>
      <c r="G15" s="59">
        <f>Rekapitulace!I17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Rekapitulace!A18</f>
        <v>Oborová přirážka</v>
      </c>
      <c r="E16" s="63"/>
      <c r="F16" s="64"/>
      <c r="G16" s="59">
        <f>Rekapitulace!I18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Rekapitulace!A19</f>
        <v>Přesun stavebních kapacit</v>
      </c>
      <c r="E17" s="63"/>
      <c r="F17" s="64"/>
      <c r="G17" s="59">
        <f>Rekapitulace!I19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Rekapitulace!A20</f>
        <v>Mimostaveništní doprava</v>
      </c>
      <c r="E18" s="63"/>
      <c r="F18" s="64"/>
      <c r="G18" s="59">
        <f>Rekapitulace!I20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Rekapitulace!A21</f>
        <v>Zařízení staveniště</v>
      </c>
      <c r="E19" s="63"/>
      <c r="F19" s="64"/>
      <c r="G19" s="59">
        <f>Rekapitulace!I21</f>
        <v>0</v>
      </c>
    </row>
    <row r="20" spans="1:7" ht="15.95" customHeight="1">
      <c r="A20" s="67"/>
      <c r="B20" s="58"/>
      <c r="C20" s="59"/>
      <c r="D20" s="9" t="str">
        <f>Rekapitulace!A22</f>
        <v>Provoz investora</v>
      </c>
      <c r="E20" s="63"/>
      <c r="F20" s="64"/>
      <c r="G20" s="59">
        <f>Rekapitulace!I22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Rekapitulace!A23</f>
        <v>Kompletační činnost (IČD)</v>
      </c>
      <c r="E21" s="63"/>
      <c r="F21" s="64"/>
      <c r="G21" s="59">
        <f>Rekapitulace!I23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6"/>
  <sheetViews>
    <sheetView workbookViewId="0">
      <selection activeCell="H25" sqref="H25:I25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2020 Frýdl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32 Sokolovna Krnov-elektroinstalace</v>
      </c>
      <c r="D2" s="119"/>
      <c r="E2" s="120"/>
      <c r="F2" s="119"/>
      <c r="G2" s="121" t="s">
        <v>81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64</v>
      </c>
      <c r="B7" s="133" t="str">
        <f>Položky!C7</f>
        <v>Výplně otvorů</v>
      </c>
      <c r="C7" s="69"/>
      <c r="D7" s="134"/>
      <c r="E7" s="232">
        <f>Položky!BA24</f>
        <v>0</v>
      </c>
      <c r="F7" s="233">
        <f>Položky!BB24</f>
        <v>0</v>
      </c>
      <c r="G7" s="233">
        <f>Položky!BC24</f>
        <v>0</v>
      </c>
      <c r="H7" s="233">
        <f>Položky!BD24</f>
        <v>0</v>
      </c>
      <c r="I7" s="234">
        <f>Položky!BE24</f>
        <v>0</v>
      </c>
    </row>
    <row r="8" spans="1:57" s="37" customFormat="1">
      <c r="A8" s="231" t="str">
        <f>Položky!B25</f>
        <v>97</v>
      </c>
      <c r="B8" s="133" t="str">
        <f>Položky!C25</f>
        <v>Prorážení otvorů</v>
      </c>
      <c r="C8" s="69"/>
      <c r="D8" s="134"/>
      <c r="E8" s="232">
        <f>Položky!BA61</f>
        <v>0</v>
      </c>
      <c r="F8" s="233">
        <f>Položky!BB61</f>
        <v>0</v>
      </c>
      <c r="G8" s="233">
        <f>Položky!BC61</f>
        <v>0</v>
      </c>
      <c r="H8" s="233">
        <f>Položky!BD61</f>
        <v>0</v>
      </c>
      <c r="I8" s="234">
        <f>Položky!BE61</f>
        <v>0</v>
      </c>
    </row>
    <row r="9" spans="1:57" s="37" customFormat="1">
      <c r="A9" s="231" t="str">
        <f>Položky!B62</f>
        <v>M21</v>
      </c>
      <c r="B9" s="133" t="str">
        <f>Položky!C62</f>
        <v>Elektromontáže</v>
      </c>
      <c r="C9" s="69"/>
      <c r="D9" s="134"/>
      <c r="E9" s="232">
        <f>Položky!BA356</f>
        <v>0</v>
      </c>
      <c r="F9" s="233">
        <f>Položky!BB356</f>
        <v>0</v>
      </c>
      <c r="G9" s="233">
        <f>Položky!BC356</f>
        <v>0</v>
      </c>
      <c r="H9" s="233">
        <f>Položky!BD356</f>
        <v>0</v>
      </c>
      <c r="I9" s="234">
        <f>Položky!BE356</f>
        <v>0</v>
      </c>
    </row>
    <row r="10" spans="1:57" s="37" customFormat="1">
      <c r="A10" s="231" t="str">
        <f>Položky!B357</f>
        <v>M22</v>
      </c>
      <c r="B10" s="133" t="str">
        <f>Položky!C357</f>
        <v>Montáž sdělovací a zabezp. techniky</v>
      </c>
      <c r="C10" s="69"/>
      <c r="D10" s="134"/>
      <c r="E10" s="232">
        <f>Položky!BA364</f>
        <v>0</v>
      </c>
      <c r="F10" s="233">
        <f>Položky!BB364</f>
        <v>0</v>
      </c>
      <c r="G10" s="233">
        <f>Položky!BC364</f>
        <v>0</v>
      </c>
      <c r="H10" s="233">
        <f>Položky!BD364</f>
        <v>0</v>
      </c>
      <c r="I10" s="234">
        <f>Položky!BE364</f>
        <v>0</v>
      </c>
    </row>
    <row r="11" spans="1:57" s="37" customFormat="1" ht="13.5" thickBot="1">
      <c r="A11" s="231" t="str">
        <f>Položky!B365</f>
        <v>M46</v>
      </c>
      <c r="B11" s="133" t="str">
        <f>Položky!C365</f>
        <v>Zemní práce při montážích</v>
      </c>
      <c r="C11" s="69"/>
      <c r="D11" s="134"/>
      <c r="E11" s="232">
        <f>Položky!BA371</f>
        <v>0</v>
      </c>
      <c r="F11" s="233">
        <f>Položky!BB371</f>
        <v>0</v>
      </c>
      <c r="G11" s="233">
        <f>Položky!BC371</f>
        <v>0</v>
      </c>
      <c r="H11" s="233">
        <f>Položky!BD371</f>
        <v>0</v>
      </c>
      <c r="I11" s="234">
        <f>Položky!BE371</f>
        <v>0</v>
      </c>
    </row>
    <row r="12" spans="1:57" s="141" customFormat="1" ht="13.5" thickBot="1">
      <c r="A12" s="135"/>
      <c r="B12" s="136" t="s">
        <v>57</v>
      </c>
      <c r="C12" s="136"/>
      <c r="D12" s="137"/>
      <c r="E12" s="138">
        <f>SUM(E7:E11)</f>
        <v>0</v>
      </c>
      <c r="F12" s="139">
        <f>SUM(F7:F11)</f>
        <v>0</v>
      </c>
      <c r="G12" s="139">
        <f>SUM(G7:G11)</f>
        <v>0</v>
      </c>
      <c r="H12" s="139">
        <f>SUM(H7:H11)</f>
        <v>0</v>
      </c>
      <c r="I12" s="140">
        <f>SUM(I7:I11)</f>
        <v>0</v>
      </c>
    </row>
    <row r="13" spans="1:57">
      <c r="A13" s="69"/>
      <c r="B13" s="69"/>
      <c r="C13" s="69"/>
      <c r="D13" s="69"/>
      <c r="E13" s="69"/>
      <c r="F13" s="69"/>
      <c r="G13" s="69"/>
      <c r="H13" s="69"/>
      <c r="I13" s="69"/>
    </row>
    <row r="14" spans="1:57" ht="19.5" customHeight="1">
      <c r="A14" s="125" t="s">
        <v>58</v>
      </c>
      <c r="B14" s="125"/>
      <c r="C14" s="125"/>
      <c r="D14" s="125"/>
      <c r="E14" s="125"/>
      <c r="F14" s="125"/>
      <c r="G14" s="142"/>
      <c r="H14" s="125"/>
      <c r="I14" s="125"/>
      <c r="BA14" s="43"/>
      <c r="BB14" s="43"/>
      <c r="BC14" s="43"/>
      <c r="BD14" s="43"/>
      <c r="BE14" s="43"/>
    </row>
    <row r="15" spans="1:57" ht="13.5" thickBot="1">
      <c r="A15" s="82"/>
      <c r="B15" s="82"/>
      <c r="C15" s="82"/>
      <c r="D15" s="82"/>
      <c r="E15" s="82"/>
      <c r="F15" s="82"/>
      <c r="G15" s="82"/>
      <c r="H15" s="82"/>
      <c r="I15" s="82"/>
    </row>
    <row r="16" spans="1:57">
      <c r="A16" s="76" t="s">
        <v>59</v>
      </c>
      <c r="B16" s="77"/>
      <c r="C16" s="77"/>
      <c r="D16" s="143"/>
      <c r="E16" s="144" t="s">
        <v>60</v>
      </c>
      <c r="F16" s="145" t="s">
        <v>61</v>
      </c>
      <c r="G16" s="146" t="s">
        <v>62</v>
      </c>
      <c r="H16" s="147"/>
      <c r="I16" s="148" t="s">
        <v>60</v>
      </c>
    </row>
    <row r="17" spans="1:53">
      <c r="A17" s="67" t="s">
        <v>512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513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514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515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516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1</v>
      </c>
    </row>
    <row r="22" spans="1:53">
      <c r="A22" s="67" t="s">
        <v>517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1</v>
      </c>
    </row>
    <row r="23" spans="1:53">
      <c r="A23" s="67" t="s">
        <v>518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2</v>
      </c>
    </row>
    <row r="24" spans="1:53">
      <c r="A24" s="67" t="s">
        <v>519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2</v>
      </c>
    </row>
    <row r="25" spans="1:53" ht="13.5" thickBot="1">
      <c r="A25" s="155"/>
      <c r="B25" s="156" t="s">
        <v>63</v>
      </c>
      <c r="C25" s="157"/>
      <c r="D25" s="158"/>
      <c r="E25" s="159"/>
      <c r="F25" s="160"/>
      <c r="G25" s="160"/>
      <c r="H25" s="161">
        <f>SUM(I17:I24)</f>
        <v>0</v>
      </c>
      <c r="I25" s="162"/>
    </row>
    <row r="27" spans="1:53">
      <c r="B27" s="141"/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444"/>
  <sheetViews>
    <sheetView showGridLines="0" showZeros="0" zoomScaleNormal="100" workbookViewId="0">
      <selection activeCell="A371" sqref="A371:IV373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2020 Frýdl</v>
      </c>
      <c r="D3" s="172"/>
      <c r="E3" s="173" t="s">
        <v>64</v>
      </c>
      <c r="F3" s="174" t="str">
        <f>Rekapitulace!H1</f>
        <v>050121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32 Sokolovna Krnov-elektroinstalace</v>
      </c>
      <c r="D4" s="177"/>
      <c r="E4" s="178" t="str">
        <f>Rekapitulace!G2</f>
        <v>Sokolovna Krnov-elektroinstalace celková rekonstru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84</v>
      </c>
      <c r="C8" s="198" t="s">
        <v>85</v>
      </c>
      <c r="D8" s="199" t="s">
        <v>86</v>
      </c>
      <c r="E8" s="200">
        <v>13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3.449E-2</v>
      </c>
    </row>
    <row r="9" spans="1:104">
      <c r="A9" s="203"/>
      <c r="B9" s="209"/>
      <c r="C9" s="210" t="s">
        <v>87</v>
      </c>
      <c r="D9" s="211"/>
      <c r="E9" s="212">
        <v>9.5</v>
      </c>
      <c r="F9" s="213"/>
      <c r="G9" s="214"/>
      <c r="M9" s="208" t="s">
        <v>87</v>
      </c>
      <c r="O9" s="195"/>
    </row>
    <row r="10" spans="1:104">
      <c r="A10" s="203"/>
      <c r="B10" s="209"/>
      <c r="C10" s="210" t="s">
        <v>88</v>
      </c>
      <c r="D10" s="211"/>
      <c r="E10" s="212">
        <v>3.5</v>
      </c>
      <c r="F10" s="213"/>
      <c r="G10" s="214"/>
      <c r="M10" s="208" t="s">
        <v>88</v>
      </c>
      <c r="O10" s="195"/>
    </row>
    <row r="11" spans="1:104" ht="22.5">
      <c r="A11" s="196">
        <v>2</v>
      </c>
      <c r="B11" s="197" t="s">
        <v>89</v>
      </c>
      <c r="C11" s="198" t="s">
        <v>90</v>
      </c>
      <c r="D11" s="199" t="s">
        <v>86</v>
      </c>
      <c r="E11" s="200">
        <v>13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4.2300000000000003E-3</v>
      </c>
    </row>
    <row r="12" spans="1:104" ht="22.5">
      <c r="A12" s="196">
        <v>3</v>
      </c>
      <c r="B12" s="197" t="s">
        <v>91</v>
      </c>
      <c r="C12" s="198" t="s">
        <v>92</v>
      </c>
      <c r="D12" s="199" t="s">
        <v>86</v>
      </c>
      <c r="E12" s="200">
        <v>39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5.04E-2</v>
      </c>
    </row>
    <row r="13" spans="1:104">
      <c r="A13" s="203"/>
      <c r="B13" s="209"/>
      <c r="C13" s="210" t="s">
        <v>93</v>
      </c>
      <c r="D13" s="211"/>
      <c r="E13" s="212">
        <v>23</v>
      </c>
      <c r="F13" s="213"/>
      <c r="G13" s="214"/>
      <c r="M13" s="208" t="s">
        <v>93</v>
      </c>
      <c r="O13" s="195"/>
    </row>
    <row r="14" spans="1:104">
      <c r="A14" s="203"/>
      <c r="B14" s="209"/>
      <c r="C14" s="210" t="s">
        <v>94</v>
      </c>
      <c r="D14" s="211"/>
      <c r="E14" s="212">
        <v>8</v>
      </c>
      <c r="F14" s="213"/>
      <c r="G14" s="214"/>
      <c r="M14" s="208" t="s">
        <v>94</v>
      </c>
      <c r="O14" s="195"/>
    </row>
    <row r="15" spans="1:104">
      <c r="A15" s="203"/>
      <c r="B15" s="209"/>
      <c r="C15" s="210" t="s">
        <v>95</v>
      </c>
      <c r="D15" s="211"/>
      <c r="E15" s="212">
        <v>8</v>
      </c>
      <c r="F15" s="213"/>
      <c r="G15" s="214"/>
      <c r="M15" s="208" t="s">
        <v>95</v>
      </c>
      <c r="O15" s="195"/>
    </row>
    <row r="16" spans="1:104" ht="22.5">
      <c r="A16" s="196">
        <v>4</v>
      </c>
      <c r="B16" s="197" t="s">
        <v>96</v>
      </c>
      <c r="C16" s="198" t="s">
        <v>97</v>
      </c>
      <c r="D16" s="199" t="s">
        <v>86</v>
      </c>
      <c r="E16" s="200">
        <v>59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1.4279999999999999E-2</v>
      </c>
    </row>
    <row r="17" spans="1:104">
      <c r="A17" s="203"/>
      <c r="B17" s="209"/>
      <c r="C17" s="210" t="s">
        <v>98</v>
      </c>
      <c r="D17" s="211"/>
      <c r="E17" s="212">
        <v>47</v>
      </c>
      <c r="F17" s="213"/>
      <c r="G17" s="214"/>
      <c r="M17" s="208" t="s">
        <v>98</v>
      </c>
      <c r="O17" s="195"/>
    </row>
    <row r="18" spans="1:104">
      <c r="A18" s="203"/>
      <c r="B18" s="209"/>
      <c r="C18" s="210" t="s">
        <v>99</v>
      </c>
      <c r="D18" s="211"/>
      <c r="E18" s="212">
        <v>5</v>
      </c>
      <c r="F18" s="213"/>
      <c r="G18" s="214"/>
      <c r="M18" s="208" t="s">
        <v>99</v>
      </c>
      <c r="O18" s="195"/>
    </row>
    <row r="19" spans="1:104">
      <c r="A19" s="203"/>
      <c r="B19" s="209"/>
      <c r="C19" s="210" t="s">
        <v>100</v>
      </c>
      <c r="D19" s="211"/>
      <c r="E19" s="212">
        <v>7</v>
      </c>
      <c r="F19" s="213"/>
      <c r="G19" s="214"/>
      <c r="M19" s="208" t="s">
        <v>100</v>
      </c>
      <c r="O19" s="195"/>
    </row>
    <row r="20" spans="1:104" ht="22.5">
      <c r="A20" s="196">
        <v>5</v>
      </c>
      <c r="B20" s="197" t="s">
        <v>101</v>
      </c>
      <c r="C20" s="198" t="s">
        <v>102</v>
      </c>
      <c r="D20" s="199" t="s">
        <v>86</v>
      </c>
      <c r="E20" s="200">
        <v>83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1</v>
      </c>
      <c r="AC20" s="167">
        <v>1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1</v>
      </c>
      <c r="CZ20" s="167">
        <v>1.6799999999999999E-2</v>
      </c>
    </row>
    <row r="21" spans="1:104" ht="22.5">
      <c r="A21" s="196">
        <v>6</v>
      </c>
      <c r="B21" s="197" t="s">
        <v>103</v>
      </c>
      <c r="C21" s="198" t="s">
        <v>104</v>
      </c>
      <c r="D21" s="199" t="s">
        <v>86</v>
      </c>
      <c r="E21" s="200">
        <v>90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1</v>
      </c>
      <c r="CZ21" s="167">
        <v>2.5200000000000001E-3</v>
      </c>
    </row>
    <row r="22" spans="1:104">
      <c r="A22" s="196">
        <v>7</v>
      </c>
      <c r="B22" s="197" t="s">
        <v>105</v>
      </c>
      <c r="C22" s="198" t="s">
        <v>106</v>
      </c>
      <c r="D22" s="199" t="s">
        <v>107</v>
      </c>
      <c r="E22" s="200">
        <v>15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0</v>
      </c>
    </row>
    <row r="23" spans="1:104">
      <c r="A23" s="203"/>
      <c r="B23" s="204"/>
      <c r="C23" s="205" t="s">
        <v>108</v>
      </c>
      <c r="D23" s="206"/>
      <c r="E23" s="206"/>
      <c r="F23" s="206"/>
      <c r="G23" s="207"/>
      <c r="L23" s="208" t="s">
        <v>108</v>
      </c>
      <c r="O23" s="195">
        <v>3</v>
      </c>
    </row>
    <row r="24" spans="1:104">
      <c r="A24" s="215"/>
      <c r="B24" s="216" t="s">
        <v>73</v>
      </c>
      <c r="C24" s="217" t="str">
        <f>CONCATENATE(B7," ",C7)</f>
        <v>64 Výplně otvorů</v>
      </c>
      <c r="D24" s="218"/>
      <c r="E24" s="219"/>
      <c r="F24" s="220"/>
      <c r="G24" s="221">
        <f>SUM(G7:G23)</f>
        <v>0</v>
      </c>
      <c r="O24" s="195">
        <v>4</v>
      </c>
      <c r="BA24" s="222">
        <f>SUM(BA7:BA23)</f>
        <v>0</v>
      </c>
      <c r="BB24" s="222">
        <f>SUM(BB7:BB23)</f>
        <v>0</v>
      </c>
      <c r="BC24" s="222">
        <f>SUM(BC7:BC23)</f>
        <v>0</v>
      </c>
      <c r="BD24" s="222">
        <f>SUM(BD7:BD23)</f>
        <v>0</v>
      </c>
      <c r="BE24" s="222">
        <f>SUM(BE7:BE23)</f>
        <v>0</v>
      </c>
    </row>
    <row r="25" spans="1:104">
      <c r="A25" s="188" t="s">
        <v>72</v>
      </c>
      <c r="B25" s="189" t="s">
        <v>109</v>
      </c>
      <c r="C25" s="190" t="s">
        <v>110</v>
      </c>
      <c r="D25" s="191"/>
      <c r="E25" s="192"/>
      <c r="F25" s="192"/>
      <c r="G25" s="193"/>
      <c r="H25" s="194"/>
      <c r="I25" s="194"/>
      <c r="O25" s="195">
        <v>1</v>
      </c>
    </row>
    <row r="26" spans="1:104">
      <c r="A26" s="196">
        <v>8</v>
      </c>
      <c r="B26" s="197" t="s">
        <v>111</v>
      </c>
      <c r="C26" s="198" t="s">
        <v>112</v>
      </c>
      <c r="D26" s="199" t="s">
        <v>113</v>
      </c>
      <c r="E26" s="200">
        <v>57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0</v>
      </c>
    </row>
    <row r="27" spans="1:104">
      <c r="A27" s="203"/>
      <c r="B27" s="204"/>
      <c r="C27" s="205" t="s">
        <v>114</v>
      </c>
      <c r="D27" s="206"/>
      <c r="E27" s="206"/>
      <c r="F27" s="206"/>
      <c r="G27" s="207"/>
      <c r="L27" s="208" t="s">
        <v>114</v>
      </c>
      <c r="O27" s="195">
        <v>3</v>
      </c>
    </row>
    <row r="28" spans="1:104">
      <c r="A28" s="203"/>
      <c r="B28" s="209"/>
      <c r="C28" s="210" t="s">
        <v>115</v>
      </c>
      <c r="D28" s="211"/>
      <c r="E28" s="212">
        <v>32</v>
      </c>
      <c r="F28" s="213"/>
      <c r="G28" s="214"/>
      <c r="M28" s="208" t="s">
        <v>115</v>
      </c>
      <c r="O28" s="195"/>
    </row>
    <row r="29" spans="1:104">
      <c r="A29" s="203"/>
      <c r="B29" s="209"/>
      <c r="C29" s="210" t="s">
        <v>116</v>
      </c>
      <c r="D29" s="211"/>
      <c r="E29" s="212">
        <v>17</v>
      </c>
      <c r="F29" s="213"/>
      <c r="G29" s="214"/>
      <c r="M29" s="208" t="s">
        <v>116</v>
      </c>
      <c r="O29" s="195"/>
    </row>
    <row r="30" spans="1:104">
      <c r="A30" s="203"/>
      <c r="B30" s="209"/>
      <c r="C30" s="210" t="s">
        <v>117</v>
      </c>
      <c r="D30" s="211"/>
      <c r="E30" s="212">
        <v>8</v>
      </c>
      <c r="F30" s="213"/>
      <c r="G30" s="214"/>
      <c r="M30" s="208" t="s">
        <v>117</v>
      </c>
      <c r="O30" s="195"/>
    </row>
    <row r="31" spans="1:104">
      <c r="A31" s="196">
        <v>9</v>
      </c>
      <c r="B31" s="197" t="s">
        <v>118</v>
      </c>
      <c r="C31" s="198" t="s">
        <v>119</v>
      </c>
      <c r="D31" s="199" t="s">
        <v>120</v>
      </c>
      <c r="E31" s="200">
        <v>1.5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1</v>
      </c>
      <c r="AC31" s="167">
        <v>1</v>
      </c>
      <c r="AZ31" s="167">
        <v>1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1</v>
      </c>
      <c r="CZ31" s="167">
        <v>1.82E-3</v>
      </c>
    </row>
    <row r="32" spans="1:104">
      <c r="A32" s="203"/>
      <c r="B32" s="204"/>
      <c r="C32" s="205" t="s">
        <v>121</v>
      </c>
      <c r="D32" s="206"/>
      <c r="E32" s="206"/>
      <c r="F32" s="206"/>
      <c r="G32" s="207"/>
      <c r="L32" s="208" t="s">
        <v>121</v>
      </c>
      <c r="O32" s="195">
        <v>3</v>
      </c>
    </row>
    <row r="33" spans="1:104">
      <c r="A33" s="203"/>
      <c r="B33" s="204"/>
      <c r="C33" s="205" t="s">
        <v>122</v>
      </c>
      <c r="D33" s="206"/>
      <c r="E33" s="206"/>
      <c r="F33" s="206"/>
      <c r="G33" s="207"/>
      <c r="L33" s="208" t="s">
        <v>122</v>
      </c>
      <c r="O33" s="195">
        <v>3</v>
      </c>
    </row>
    <row r="34" spans="1:104">
      <c r="A34" s="196">
        <v>10</v>
      </c>
      <c r="B34" s="197" t="s">
        <v>123</v>
      </c>
      <c r="C34" s="198" t="s">
        <v>124</v>
      </c>
      <c r="D34" s="199" t="s">
        <v>113</v>
      </c>
      <c r="E34" s="200">
        <v>220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1</v>
      </c>
      <c r="AC34" s="167">
        <v>1</v>
      </c>
      <c r="AZ34" s="167">
        <v>1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1</v>
      </c>
      <c r="CZ34" s="167">
        <v>0</v>
      </c>
    </row>
    <row r="35" spans="1:104">
      <c r="A35" s="203"/>
      <c r="B35" s="204"/>
      <c r="C35" s="205" t="s">
        <v>125</v>
      </c>
      <c r="D35" s="206"/>
      <c r="E35" s="206"/>
      <c r="F35" s="206"/>
      <c r="G35" s="207"/>
      <c r="L35" s="208" t="s">
        <v>125</v>
      </c>
      <c r="O35" s="195">
        <v>3</v>
      </c>
    </row>
    <row r="36" spans="1:104">
      <c r="A36" s="203"/>
      <c r="B36" s="209"/>
      <c r="C36" s="210" t="s">
        <v>126</v>
      </c>
      <c r="D36" s="211"/>
      <c r="E36" s="212">
        <v>200</v>
      </c>
      <c r="F36" s="213"/>
      <c r="G36" s="214"/>
      <c r="M36" s="208" t="s">
        <v>126</v>
      </c>
      <c r="O36" s="195"/>
    </row>
    <row r="37" spans="1:104">
      <c r="A37" s="203"/>
      <c r="B37" s="209"/>
      <c r="C37" s="210" t="s">
        <v>127</v>
      </c>
      <c r="D37" s="211"/>
      <c r="E37" s="212">
        <v>20</v>
      </c>
      <c r="F37" s="213"/>
      <c r="G37" s="214"/>
      <c r="M37" s="208" t="s">
        <v>127</v>
      </c>
      <c r="O37" s="195"/>
    </row>
    <row r="38" spans="1:104">
      <c r="A38" s="196">
        <v>11</v>
      </c>
      <c r="B38" s="197" t="s">
        <v>128</v>
      </c>
      <c r="C38" s="198" t="s">
        <v>129</v>
      </c>
      <c r="D38" s="199" t="s">
        <v>113</v>
      </c>
      <c r="E38" s="200">
        <v>4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1</v>
      </c>
      <c r="AC38" s="167">
        <v>1</v>
      </c>
      <c r="AZ38" s="167">
        <v>1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1</v>
      </c>
      <c r="CZ38" s="167">
        <v>9.1E-4</v>
      </c>
    </row>
    <row r="39" spans="1:104">
      <c r="A39" s="203"/>
      <c r="B39" s="204"/>
      <c r="C39" s="205" t="s">
        <v>130</v>
      </c>
      <c r="D39" s="206"/>
      <c r="E39" s="206"/>
      <c r="F39" s="206"/>
      <c r="G39" s="207"/>
      <c r="L39" s="208" t="s">
        <v>130</v>
      </c>
      <c r="O39" s="195">
        <v>3</v>
      </c>
    </row>
    <row r="40" spans="1:104" ht="22.5">
      <c r="A40" s="196">
        <v>12</v>
      </c>
      <c r="B40" s="197" t="s">
        <v>131</v>
      </c>
      <c r="C40" s="198" t="s">
        <v>132</v>
      </c>
      <c r="D40" s="199" t="s">
        <v>113</v>
      </c>
      <c r="E40" s="200">
        <v>65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1</v>
      </c>
      <c r="AC40" s="167">
        <v>1</v>
      </c>
      <c r="AZ40" s="167">
        <v>1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1</v>
      </c>
      <c r="CZ40" s="167">
        <v>9.1E-4</v>
      </c>
    </row>
    <row r="41" spans="1:104">
      <c r="A41" s="203"/>
      <c r="B41" s="204"/>
      <c r="C41" s="205" t="s">
        <v>133</v>
      </c>
      <c r="D41" s="206"/>
      <c r="E41" s="206"/>
      <c r="F41" s="206"/>
      <c r="G41" s="207"/>
      <c r="L41" s="208" t="s">
        <v>133</v>
      </c>
      <c r="O41" s="195">
        <v>3</v>
      </c>
    </row>
    <row r="42" spans="1:104">
      <c r="A42" s="196">
        <v>13</v>
      </c>
      <c r="B42" s="197" t="s">
        <v>134</v>
      </c>
      <c r="C42" s="198" t="s">
        <v>135</v>
      </c>
      <c r="D42" s="199" t="s">
        <v>107</v>
      </c>
      <c r="E42" s="200">
        <v>243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1</v>
      </c>
      <c r="AC42" s="167">
        <v>1</v>
      </c>
      <c r="AZ42" s="167">
        <v>1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1</v>
      </c>
      <c r="CZ42" s="167">
        <v>4.8999999999999998E-4</v>
      </c>
    </row>
    <row r="43" spans="1:104">
      <c r="A43" s="203"/>
      <c r="B43" s="204"/>
      <c r="C43" s="205" t="s">
        <v>136</v>
      </c>
      <c r="D43" s="206"/>
      <c r="E43" s="206"/>
      <c r="F43" s="206"/>
      <c r="G43" s="207"/>
      <c r="L43" s="208" t="s">
        <v>136</v>
      </c>
      <c r="O43" s="195">
        <v>3</v>
      </c>
    </row>
    <row r="44" spans="1:104">
      <c r="A44" s="203"/>
      <c r="B44" s="209"/>
      <c r="C44" s="210" t="s">
        <v>137</v>
      </c>
      <c r="D44" s="211"/>
      <c r="E44" s="212">
        <v>72</v>
      </c>
      <c r="F44" s="213"/>
      <c r="G44" s="214"/>
      <c r="M44" s="208" t="s">
        <v>137</v>
      </c>
      <c r="O44" s="195"/>
    </row>
    <row r="45" spans="1:104">
      <c r="A45" s="203"/>
      <c r="B45" s="209"/>
      <c r="C45" s="210" t="s">
        <v>138</v>
      </c>
      <c r="D45" s="211"/>
      <c r="E45" s="212">
        <v>65</v>
      </c>
      <c r="F45" s="213"/>
      <c r="G45" s="214"/>
      <c r="M45" s="208" t="s">
        <v>138</v>
      </c>
      <c r="O45" s="195"/>
    </row>
    <row r="46" spans="1:104">
      <c r="A46" s="203"/>
      <c r="B46" s="209"/>
      <c r="C46" s="210" t="s">
        <v>139</v>
      </c>
      <c r="D46" s="211"/>
      <c r="E46" s="212">
        <v>90</v>
      </c>
      <c r="F46" s="213"/>
      <c r="G46" s="214"/>
      <c r="M46" s="208" t="s">
        <v>139</v>
      </c>
      <c r="O46" s="195"/>
    </row>
    <row r="47" spans="1:104">
      <c r="A47" s="203"/>
      <c r="B47" s="209"/>
      <c r="C47" s="210" t="s">
        <v>140</v>
      </c>
      <c r="D47" s="211"/>
      <c r="E47" s="212">
        <v>16</v>
      </c>
      <c r="F47" s="213"/>
      <c r="G47" s="214"/>
      <c r="M47" s="208" t="s">
        <v>140</v>
      </c>
      <c r="O47" s="195"/>
    </row>
    <row r="48" spans="1:104">
      <c r="A48" s="196">
        <v>14</v>
      </c>
      <c r="B48" s="197" t="s">
        <v>141</v>
      </c>
      <c r="C48" s="198" t="s">
        <v>142</v>
      </c>
      <c r="D48" s="199" t="s">
        <v>107</v>
      </c>
      <c r="E48" s="200">
        <v>165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1</v>
      </c>
      <c r="AC48" s="167">
        <v>1</v>
      </c>
      <c r="AZ48" s="167">
        <v>1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1</v>
      </c>
      <c r="CZ48" s="167">
        <v>4.8999999999999998E-4</v>
      </c>
    </row>
    <row r="49" spans="1:104">
      <c r="A49" s="203"/>
      <c r="B49" s="204"/>
      <c r="C49" s="205" t="s">
        <v>143</v>
      </c>
      <c r="D49" s="206"/>
      <c r="E49" s="206"/>
      <c r="F49" s="206"/>
      <c r="G49" s="207"/>
      <c r="L49" s="208" t="s">
        <v>143</v>
      </c>
      <c r="O49" s="195">
        <v>3</v>
      </c>
    </row>
    <row r="50" spans="1:104">
      <c r="A50" s="203"/>
      <c r="B50" s="209"/>
      <c r="C50" s="210" t="s">
        <v>144</v>
      </c>
      <c r="D50" s="211"/>
      <c r="E50" s="212">
        <v>88</v>
      </c>
      <c r="F50" s="213"/>
      <c r="G50" s="214"/>
      <c r="M50" s="208" t="s">
        <v>144</v>
      </c>
      <c r="O50" s="195"/>
    </row>
    <row r="51" spans="1:104">
      <c r="A51" s="203"/>
      <c r="B51" s="209"/>
      <c r="C51" s="210" t="s">
        <v>145</v>
      </c>
      <c r="D51" s="211"/>
      <c r="E51" s="212">
        <v>45</v>
      </c>
      <c r="F51" s="213"/>
      <c r="G51" s="214"/>
      <c r="M51" s="208" t="s">
        <v>145</v>
      </c>
      <c r="O51" s="195"/>
    </row>
    <row r="52" spans="1:104">
      <c r="A52" s="203"/>
      <c r="B52" s="209"/>
      <c r="C52" s="210" t="s">
        <v>146</v>
      </c>
      <c r="D52" s="211"/>
      <c r="E52" s="212">
        <v>32</v>
      </c>
      <c r="F52" s="213"/>
      <c r="G52" s="214"/>
      <c r="M52" s="208" t="s">
        <v>146</v>
      </c>
      <c r="O52" s="195"/>
    </row>
    <row r="53" spans="1:104">
      <c r="A53" s="196">
        <v>15</v>
      </c>
      <c r="B53" s="197" t="s">
        <v>147</v>
      </c>
      <c r="C53" s="198" t="s">
        <v>148</v>
      </c>
      <c r="D53" s="199" t="s">
        <v>107</v>
      </c>
      <c r="E53" s="200">
        <v>80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1</v>
      </c>
      <c r="AC53" s="167">
        <v>1</v>
      </c>
      <c r="AZ53" s="167">
        <v>1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1</v>
      </c>
      <c r="CZ53" s="167">
        <v>4.8999999999999998E-4</v>
      </c>
    </row>
    <row r="54" spans="1:104">
      <c r="A54" s="203"/>
      <c r="B54" s="204"/>
      <c r="C54" s="205" t="s">
        <v>149</v>
      </c>
      <c r="D54" s="206"/>
      <c r="E54" s="206"/>
      <c r="F54" s="206"/>
      <c r="G54" s="207"/>
      <c r="L54" s="208" t="s">
        <v>149</v>
      </c>
      <c r="O54" s="195">
        <v>3</v>
      </c>
    </row>
    <row r="55" spans="1:104">
      <c r="A55" s="203"/>
      <c r="B55" s="209"/>
      <c r="C55" s="210" t="s">
        <v>150</v>
      </c>
      <c r="D55" s="211"/>
      <c r="E55" s="212">
        <v>38</v>
      </c>
      <c r="F55" s="213"/>
      <c r="G55" s="214"/>
      <c r="M55" s="208" t="s">
        <v>150</v>
      </c>
      <c r="O55" s="195"/>
    </row>
    <row r="56" spans="1:104">
      <c r="A56" s="203"/>
      <c r="B56" s="209"/>
      <c r="C56" s="210" t="s">
        <v>151</v>
      </c>
      <c r="D56" s="211"/>
      <c r="E56" s="212">
        <v>25</v>
      </c>
      <c r="F56" s="213"/>
      <c r="G56" s="214"/>
      <c r="M56" s="208" t="s">
        <v>151</v>
      </c>
      <c r="O56" s="195"/>
    </row>
    <row r="57" spans="1:104">
      <c r="A57" s="203"/>
      <c r="B57" s="209"/>
      <c r="C57" s="210" t="s">
        <v>152</v>
      </c>
      <c r="D57" s="211"/>
      <c r="E57" s="212">
        <v>17</v>
      </c>
      <c r="F57" s="213"/>
      <c r="G57" s="214"/>
      <c r="M57" s="208" t="s">
        <v>152</v>
      </c>
      <c r="O57" s="195"/>
    </row>
    <row r="58" spans="1:104">
      <c r="A58" s="196">
        <v>16</v>
      </c>
      <c r="B58" s="197" t="s">
        <v>153</v>
      </c>
      <c r="C58" s="198" t="s">
        <v>154</v>
      </c>
      <c r="D58" s="199" t="s">
        <v>107</v>
      </c>
      <c r="E58" s="200">
        <v>80</v>
      </c>
      <c r="F58" s="200">
        <v>0</v>
      </c>
      <c r="G58" s="201">
        <f>E58*F58</f>
        <v>0</v>
      </c>
      <c r="O58" s="195">
        <v>2</v>
      </c>
      <c r="AA58" s="167">
        <v>1</v>
      </c>
      <c r="AB58" s="167">
        <v>1</v>
      </c>
      <c r="AC58" s="167">
        <v>1</v>
      </c>
      <c r="AZ58" s="167">
        <v>1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</v>
      </c>
      <c r="CB58" s="202">
        <v>1</v>
      </c>
      <c r="CZ58" s="167">
        <v>0</v>
      </c>
    </row>
    <row r="59" spans="1:104" ht="22.5">
      <c r="A59" s="196">
        <v>17</v>
      </c>
      <c r="B59" s="197" t="s">
        <v>155</v>
      </c>
      <c r="C59" s="198" t="s">
        <v>156</v>
      </c>
      <c r="D59" s="199" t="s">
        <v>157</v>
      </c>
      <c r="E59" s="200">
        <v>2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3</v>
      </c>
      <c r="AC59" s="167">
        <v>3</v>
      </c>
      <c r="AZ59" s="167">
        <v>1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3</v>
      </c>
      <c r="CZ59" s="167">
        <v>0</v>
      </c>
    </row>
    <row r="60" spans="1:104">
      <c r="A60" s="196">
        <v>18</v>
      </c>
      <c r="B60" s="197" t="s">
        <v>158</v>
      </c>
      <c r="C60" s="198" t="s">
        <v>159</v>
      </c>
      <c r="D60" s="199" t="s">
        <v>157</v>
      </c>
      <c r="E60" s="200">
        <v>2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3</v>
      </c>
      <c r="AC60" s="167">
        <v>3</v>
      </c>
      <c r="AZ60" s="167">
        <v>1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3</v>
      </c>
      <c r="CZ60" s="167">
        <v>0</v>
      </c>
    </row>
    <row r="61" spans="1:104">
      <c r="A61" s="215"/>
      <c r="B61" s="216" t="s">
        <v>73</v>
      </c>
      <c r="C61" s="217" t="str">
        <f>CONCATENATE(B25," ",C25)</f>
        <v>97 Prorážení otvorů</v>
      </c>
      <c r="D61" s="218"/>
      <c r="E61" s="219"/>
      <c r="F61" s="220"/>
      <c r="G61" s="221">
        <f>SUM(G25:G60)</f>
        <v>0</v>
      </c>
      <c r="O61" s="195">
        <v>4</v>
      </c>
      <c r="BA61" s="222">
        <f>SUM(BA25:BA60)</f>
        <v>0</v>
      </c>
      <c r="BB61" s="222">
        <f>SUM(BB25:BB60)</f>
        <v>0</v>
      </c>
      <c r="BC61" s="222">
        <f>SUM(BC25:BC60)</f>
        <v>0</v>
      </c>
      <c r="BD61" s="222">
        <f>SUM(BD25:BD60)</f>
        <v>0</v>
      </c>
      <c r="BE61" s="222">
        <f>SUM(BE25:BE60)</f>
        <v>0</v>
      </c>
    </row>
    <row r="62" spans="1:104">
      <c r="A62" s="188" t="s">
        <v>72</v>
      </c>
      <c r="B62" s="189" t="s">
        <v>160</v>
      </c>
      <c r="C62" s="190" t="s">
        <v>161</v>
      </c>
      <c r="D62" s="191"/>
      <c r="E62" s="192"/>
      <c r="F62" s="192"/>
      <c r="G62" s="193"/>
      <c r="H62" s="194"/>
      <c r="I62" s="194"/>
      <c r="O62" s="195">
        <v>1</v>
      </c>
    </row>
    <row r="63" spans="1:104" ht="22.5">
      <c r="A63" s="196">
        <v>19</v>
      </c>
      <c r="B63" s="197" t="s">
        <v>162</v>
      </c>
      <c r="C63" s="198" t="s">
        <v>163</v>
      </c>
      <c r="D63" s="199" t="s">
        <v>107</v>
      </c>
      <c r="E63" s="200">
        <v>50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9</v>
      </c>
      <c r="AC63" s="167">
        <v>9</v>
      </c>
      <c r="AZ63" s="167">
        <v>4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9</v>
      </c>
      <c r="CZ63" s="167">
        <v>1.7000000000000001E-4</v>
      </c>
    </row>
    <row r="64" spans="1:104">
      <c r="A64" s="203"/>
      <c r="B64" s="204"/>
      <c r="C64" s="205" t="s">
        <v>164</v>
      </c>
      <c r="D64" s="206"/>
      <c r="E64" s="206"/>
      <c r="F64" s="206"/>
      <c r="G64" s="207"/>
      <c r="L64" s="208" t="s">
        <v>164</v>
      </c>
      <c r="O64" s="195">
        <v>3</v>
      </c>
    </row>
    <row r="65" spans="1:104" ht="22.5">
      <c r="A65" s="196">
        <v>20</v>
      </c>
      <c r="B65" s="197" t="s">
        <v>165</v>
      </c>
      <c r="C65" s="198" t="s">
        <v>166</v>
      </c>
      <c r="D65" s="199" t="s">
        <v>107</v>
      </c>
      <c r="E65" s="200">
        <v>70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9</v>
      </c>
      <c r="AC65" s="167">
        <v>9</v>
      </c>
      <c r="AZ65" s="167">
        <v>4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9</v>
      </c>
      <c r="CZ65" s="167">
        <v>1.4999999999999999E-4</v>
      </c>
    </row>
    <row r="66" spans="1:104" ht="22.5">
      <c r="A66" s="203"/>
      <c r="B66" s="204"/>
      <c r="C66" s="205" t="s">
        <v>167</v>
      </c>
      <c r="D66" s="206"/>
      <c r="E66" s="206"/>
      <c r="F66" s="206"/>
      <c r="G66" s="207"/>
      <c r="L66" s="208" t="s">
        <v>167</v>
      </c>
      <c r="O66" s="195">
        <v>3</v>
      </c>
    </row>
    <row r="67" spans="1:104" ht="22.5">
      <c r="A67" s="196">
        <v>21</v>
      </c>
      <c r="B67" s="197" t="s">
        <v>168</v>
      </c>
      <c r="C67" s="198" t="s">
        <v>169</v>
      </c>
      <c r="D67" s="199" t="s">
        <v>107</v>
      </c>
      <c r="E67" s="200">
        <v>5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9</v>
      </c>
      <c r="AC67" s="167">
        <v>9</v>
      </c>
      <c r="AZ67" s="167">
        <v>4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</v>
      </c>
      <c r="CB67" s="202">
        <v>9</v>
      </c>
      <c r="CZ67" s="167">
        <v>0</v>
      </c>
    </row>
    <row r="68" spans="1:104">
      <c r="A68" s="203"/>
      <c r="B68" s="204"/>
      <c r="C68" s="205" t="s">
        <v>170</v>
      </c>
      <c r="D68" s="206"/>
      <c r="E68" s="206"/>
      <c r="F68" s="206"/>
      <c r="G68" s="207"/>
      <c r="L68" s="208" t="s">
        <v>170</v>
      </c>
      <c r="O68" s="195">
        <v>3</v>
      </c>
    </row>
    <row r="69" spans="1:104">
      <c r="A69" s="196">
        <v>22</v>
      </c>
      <c r="B69" s="197" t="s">
        <v>171</v>
      </c>
      <c r="C69" s="198" t="s">
        <v>172</v>
      </c>
      <c r="D69" s="199" t="s">
        <v>107</v>
      </c>
      <c r="E69" s="200">
        <v>80</v>
      </c>
      <c r="F69" s="200">
        <v>0</v>
      </c>
      <c r="G69" s="201">
        <f>E69*F69</f>
        <v>0</v>
      </c>
      <c r="O69" s="195">
        <v>2</v>
      </c>
      <c r="AA69" s="167">
        <v>1</v>
      </c>
      <c r="AB69" s="167">
        <v>9</v>
      </c>
      <c r="AC69" s="167">
        <v>9</v>
      </c>
      <c r="AZ69" s="167">
        <v>4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</v>
      </c>
      <c r="CB69" s="202">
        <v>9</v>
      </c>
      <c r="CZ69" s="167">
        <v>0</v>
      </c>
    </row>
    <row r="70" spans="1:104">
      <c r="A70" s="203"/>
      <c r="B70" s="204"/>
      <c r="C70" s="205" t="s">
        <v>173</v>
      </c>
      <c r="D70" s="206"/>
      <c r="E70" s="206"/>
      <c r="F70" s="206"/>
      <c r="G70" s="207"/>
      <c r="L70" s="208" t="s">
        <v>173</v>
      </c>
      <c r="O70" s="195">
        <v>3</v>
      </c>
    </row>
    <row r="71" spans="1:104" ht="22.5">
      <c r="A71" s="196">
        <v>23</v>
      </c>
      <c r="B71" s="197" t="s">
        <v>174</v>
      </c>
      <c r="C71" s="198" t="s">
        <v>175</v>
      </c>
      <c r="D71" s="199" t="s">
        <v>113</v>
      </c>
      <c r="E71" s="200">
        <v>60</v>
      </c>
      <c r="F71" s="200">
        <v>0</v>
      </c>
      <c r="G71" s="201">
        <f>E71*F71</f>
        <v>0</v>
      </c>
      <c r="O71" s="195">
        <v>2</v>
      </c>
      <c r="AA71" s="167">
        <v>1</v>
      </c>
      <c r="AB71" s="167">
        <v>9</v>
      </c>
      <c r="AC71" s="167">
        <v>9</v>
      </c>
      <c r="AZ71" s="167">
        <v>4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</v>
      </c>
      <c r="CB71" s="202">
        <v>9</v>
      </c>
      <c r="CZ71" s="167">
        <v>2.0000000000000002E-5</v>
      </c>
    </row>
    <row r="72" spans="1:104" ht="22.5">
      <c r="A72" s="196">
        <v>24</v>
      </c>
      <c r="B72" s="197" t="s">
        <v>176</v>
      </c>
      <c r="C72" s="198" t="s">
        <v>177</v>
      </c>
      <c r="D72" s="199" t="s">
        <v>113</v>
      </c>
      <c r="E72" s="200">
        <v>45</v>
      </c>
      <c r="F72" s="200">
        <v>0</v>
      </c>
      <c r="G72" s="201">
        <f>E72*F72</f>
        <v>0</v>
      </c>
      <c r="O72" s="195">
        <v>2</v>
      </c>
      <c r="AA72" s="167">
        <v>1</v>
      </c>
      <c r="AB72" s="167">
        <v>9</v>
      </c>
      <c r="AC72" s="167">
        <v>9</v>
      </c>
      <c r="AZ72" s="167">
        <v>4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</v>
      </c>
      <c r="CB72" s="202">
        <v>9</v>
      </c>
      <c r="CZ72" s="167">
        <v>4.0000000000000003E-5</v>
      </c>
    </row>
    <row r="73" spans="1:104">
      <c r="A73" s="203"/>
      <c r="B73" s="204"/>
      <c r="C73" s="205" t="s">
        <v>178</v>
      </c>
      <c r="D73" s="206"/>
      <c r="E73" s="206"/>
      <c r="F73" s="206"/>
      <c r="G73" s="207"/>
      <c r="L73" s="208" t="s">
        <v>178</v>
      </c>
      <c r="O73" s="195">
        <v>3</v>
      </c>
    </row>
    <row r="74" spans="1:104" ht="22.5">
      <c r="A74" s="196">
        <v>25</v>
      </c>
      <c r="B74" s="197" t="s">
        <v>179</v>
      </c>
      <c r="C74" s="198" t="s">
        <v>180</v>
      </c>
      <c r="D74" s="199" t="s">
        <v>113</v>
      </c>
      <c r="E74" s="200">
        <v>30</v>
      </c>
      <c r="F74" s="200">
        <v>0</v>
      </c>
      <c r="G74" s="201">
        <f>E74*F74</f>
        <v>0</v>
      </c>
      <c r="O74" s="195">
        <v>2</v>
      </c>
      <c r="AA74" s="167">
        <v>1</v>
      </c>
      <c r="AB74" s="167">
        <v>9</v>
      </c>
      <c r="AC74" s="167">
        <v>9</v>
      </c>
      <c r="AZ74" s="167">
        <v>4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</v>
      </c>
      <c r="CB74" s="202">
        <v>9</v>
      </c>
      <c r="CZ74" s="167">
        <v>9.0000000000000006E-5</v>
      </c>
    </row>
    <row r="75" spans="1:104">
      <c r="A75" s="203"/>
      <c r="B75" s="204"/>
      <c r="C75" s="205" t="s">
        <v>181</v>
      </c>
      <c r="D75" s="206"/>
      <c r="E75" s="206"/>
      <c r="F75" s="206"/>
      <c r="G75" s="207"/>
      <c r="L75" s="208" t="s">
        <v>181</v>
      </c>
      <c r="O75" s="195">
        <v>3</v>
      </c>
    </row>
    <row r="76" spans="1:104" ht="22.5">
      <c r="A76" s="196">
        <v>26</v>
      </c>
      <c r="B76" s="197" t="s">
        <v>182</v>
      </c>
      <c r="C76" s="198" t="s">
        <v>183</v>
      </c>
      <c r="D76" s="199" t="s">
        <v>113</v>
      </c>
      <c r="E76" s="200">
        <v>165</v>
      </c>
      <c r="F76" s="200">
        <v>0</v>
      </c>
      <c r="G76" s="201">
        <f>E76*F76</f>
        <v>0</v>
      </c>
      <c r="O76" s="195">
        <v>2</v>
      </c>
      <c r="AA76" s="167">
        <v>1</v>
      </c>
      <c r="AB76" s="167">
        <v>9</v>
      </c>
      <c r="AC76" s="167">
        <v>9</v>
      </c>
      <c r="AZ76" s="167">
        <v>4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</v>
      </c>
      <c r="CB76" s="202">
        <v>9</v>
      </c>
      <c r="CZ76" s="167">
        <v>0</v>
      </c>
    </row>
    <row r="77" spans="1:104">
      <c r="A77" s="203"/>
      <c r="B77" s="204"/>
      <c r="C77" s="205" t="s">
        <v>184</v>
      </c>
      <c r="D77" s="206"/>
      <c r="E77" s="206"/>
      <c r="F77" s="206"/>
      <c r="G77" s="207"/>
      <c r="L77" s="208" t="s">
        <v>184</v>
      </c>
      <c r="O77" s="195">
        <v>3</v>
      </c>
    </row>
    <row r="78" spans="1:104">
      <c r="A78" s="203"/>
      <c r="B78" s="209"/>
      <c r="C78" s="210" t="s">
        <v>185</v>
      </c>
      <c r="D78" s="211"/>
      <c r="E78" s="212">
        <v>67</v>
      </c>
      <c r="F78" s="213"/>
      <c r="G78" s="214"/>
      <c r="M78" s="208" t="s">
        <v>185</v>
      </c>
      <c r="O78" s="195"/>
    </row>
    <row r="79" spans="1:104">
      <c r="A79" s="203"/>
      <c r="B79" s="209"/>
      <c r="C79" s="210" t="s">
        <v>186</v>
      </c>
      <c r="D79" s="211"/>
      <c r="E79" s="212">
        <v>88</v>
      </c>
      <c r="F79" s="213"/>
      <c r="G79" s="214"/>
      <c r="M79" s="208" t="s">
        <v>186</v>
      </c>
      <c r="O79" s="195"/>
    </row>
    <row r="80" spans="1:104">
      <c r="A80" s="203"/>
      <c r="B80" s="209"/>
      <c r="C80" s="210" t="s">
        <v>187</v>
      </c>
      <c r="D80" s="211"/>
      <c r="E80" s="212">
        <v>10</v>
      </c>
      <c r="F80" s="213"/>
      <c r="G80" s="214"/>
      <c r="M80" s="208" t="s">
        <v>187</v>
      </c>
      <c r="O80" s="195"/>
    </row>
    <row r="81" spans="1:104" ht="22.5">
      <c r="A81" s="196">
        <v>27</v>
      </c>
      <c r="B81" s="197" t="s">
        <v>188</v>
      </c>
      <c r="C81" s="198" t="s">
        <v>189</v>
      </c>
      <c r="D81" s="199" t="s">
        <v>113</v>
      </c>
      <c r="E81" s="200">
        <v>6</v>
      </c>
      <c r="F81" s="200">
        <v>0</v>
      </c>
      <c r="G81" s="201">
        <f>E81*F81</f>
        <v>0</v>
      </c>
      <c r="O81" s="195">
        <v>2</v>
      </c>
      <c r="AA81" s="167">
        <v>1</v>
      </c>
      <c r="AB81" s="167">
        <v>9</v>
      </c>
      <c r="AC81" s="167">
        <v>9</v>
      </c>
      <c r="AZ81" s="167">
        <v>4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</v>
      </c>
      <c r="CB81" s="202">
        <v>9</v>
      </c>
      <c r="CZ81" s="167">
        <v>0</v>
      </c>
    </row>
    <row r="82" spans="1:104">
      <c r="A82" s="203"/>
      <c r="B82" s="204"/>
      <c r="C82" s="205" t="s">
        <v>190</v>
      </c>
      <c r="D82" s="206"/>
      <c r="E82" s="206"/>
      <c r="F82" s="206"/>
      <c r="G82" s="207"/>
      <c r="L82" s="208" t="s">
        <v>190</v>
      </c>
      <c r="O82" s="195">
        <v>3</v>
      </c>
    </row>
    <row r="83" spans="1:104">
      <c r="A83" s="203"/>
      <c r="B83" s="209"/>
      <c r="C83" s="210" t="s">
        <v>191</v>
      </c>
      <c r="D83" s="211"/>
      <c r="E83" s="212">
        <v>2</v>
      </c>
      <c r="F83" s="213"/>
      <c r="G83" s="214"/>
      <c r="M83" s="208" t="s">
        <v>191</v>
      </c>
      <c r="O83" s="195"/>
    </row>
    <row r="84" spans="1:104">
      <c r="A84" s="203"/>
      <c r="B84" s="209"/>
      <c r="C84" s="210" t="s">
        <v>192</v>
      </c>
      <c r="D84" s="211"/>
      <c r="E84" s="212">
        <v>3</v>
      </c>
      <c r="F84" s="213"/>
      <c r="G84" s="214"/>
      <c r="M84" s="208" t="s">
        <v>192</v>
      </c>
      <c r="O84" s="195"/>
    </row>
    <row r="85" spans="1:104">
      <c r="A85" s="203"/>
      <c r="B85" s="209"/>
      <c r="C85" s="210" t="s">
        <v>193</v>
      </c>
      <c r="D85" s="211"/>
      <c r="E85" s="212">
        <v>1</v>
      </c>
      <c r="F85" s="213"/>
      <c r="G85" s="214"/>
      <c r="M85" s="208" t="s">
        <v>193</v>
      </c>
      <c r="O85" s="195"/>
    </row>
    <row r="86" spans="1:104">
      <c r="A86" s="196">
        <v>28</v>
      </c>
      <c r="B86" s="197" t="s">
        <v>194</v>
      </c>
      <c r="C86" s="198" t="s">
        <v>195</v>
      </c>
      <c r="D86" s="199" t="s">
        <v>107</v>
      </c>
      <c r="E86" s="200">
        <v>32</v>
      </c>
      <c r="F86" s="200">
        <v>0</v>
      </c>
      <c r="G86" s="201">
        <f>E86*F86</f>
        <v>0</v>
      </c>
      <c r="O86" s="195">
        <v>2</v>
      </c>
      <c r="AA86" s="167">
        <v>1</v>
      </c>
      <c r="AB86" s="167">
        <v>9</v>
      </c>
      <c r="AC86" s="167">
        <v>9</v>
      </c>
      <c r="AZ86" s="167">
        <v>4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</v>
      </c>
      <c r="CB86" s="202">
        <v>9</v>
      </c>
      <c r="CZ86" s="167">
        <v>0</v>
      </c>
    </row>
    <row r="87" spans="1:104">
      <c r="A87" s="203"/>
      <c r="B87" s="204"/>
      <c r="C87" s="205" t="s">
        <v>196</v>
      </c>
      <c r="D87" s="206"/>
      <c r="E87" s="206"/>
      <c r="F87" s="206"/>
      <c r="G87" s="207"/>
      <c r="L87" s="208" t="s">
        <v>196</v>
      </c>
      <c r="O87" s="195">
        <v>3</v>
      </c>
    </row>
    <row r="88" spans="1:104">
      <c r="A88" s="196">
        <v>29</v>
      </c>
      <c r="B88" s="197" t="s">
        <v>197</v>
      </c>
      <c r="C88" s="198" t="s">
        <v>198</v>
      </c>
      <c r="D88" s="199" t="s">
        <v>113</v>
      </c>
      <c r="E88" s="200">
        <v>326</v>
      </c>
      <c r="F88" s="200">
        <v>0</v>
      </c>
      <c r="G88" s="201">
        <f>E88*F88</f>
        <v>0</v>
      </c>
      <c r="O88" s="195">
        <v>2</v>
      </c>
      <c r="AA88" s="167">
        <v>1</v>
      </c>
      <c r="AB88" s="167">
        <v>9</v>
      </c>
      <c r="AC88" s="167">
        <v>9</v>
      </c>
      <c r="AZ88" s="167">
        <v>4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1</v>
      </c>
      <c r="CB88" s="202">
        <v>9</v>
      </c>
      <c r="CZ88" s="167">
        <v>0</v>
      </c>
    </row>
    <row r="89" spans="1:104">
      <c r="A89" s="203"/>
      <c r="B89" s="209"/>
      <c r="C89" s="210" t="s">
        <v>199</v>
      </c>
      <c r="D89" s="211"/>
      <c r="E89" s="212">
        <v>105</v>
      </c>
      <c r="F89" s="213"/>
      <c r="G89" s="214"/>
      <c r="M89" s="208" t="s">
        <v>199</v>
      </c>
      <c r="O89" s="195"/>
    </row>
    <row r="90" spans="1:104">
      <c r="A90" s="203"/>
      <c r="B90" s="209"/>
      <c r="C90" s="210" t="s">
        <v>200</v>
      </c>
      <c r="D90" s="211"/>
      <c r="E90" s="212">
        <v>42</v>
      </c>
      <c r="F90" s="213"/>
      <c r="G90" s="214"/>
      <c r="M90" s="208" t="s">
        <v>200</v>
      </c>
      <c r="O90" s="195"/>
    </row>
    <row r="91" spans="1:104">
      <c r="A91" s="203"/>
      <c r="B91" s="209"/>
      <c r="C91" s="210" t="s">
        <v>201</v>
      </c>
      <c r="D91" s="211"/>
      <c r="E91" s="212">
        <v>24</v>
      </c>
      <c r="F91" s="213"/>
      <c r="G91" s="214"/>
      <c r="M91" s="208" t="s">
        <v>201</v>
      </c>
      <c r="O91" s="195"/>
    </row>
    <row r="92" spans="1:104">
      <c r="A92" s="203"/>
      <c r="B92" s="209"/>
      <c r="C92" s="210" t="s">
        <v>202</v>
      </c>
      <c r="D92" s="211"/>
      <c r="E92" s="212">
        <v>25</v>
      </c>
      <c r="F92" s="213"/>
      <c r="G92" s="214"/>
      <c r="M92" s="208" t="s">
        <v>202</v>
      </c>
      <c r="O92" s="195"/>
    </row>
    <row r="93" spans="1:104">
      <c r="A93" s="203"/>
      <c r="B93" s="209"/>
      <c r="C93" s="210" t="s">
        <v>203</v>
      </c>
      <c r="D93" s="211"/>
      <c r="E93" s="212">
        <v>40</v>
      </c>
      <c r="F93" s="213"/>
      <c r="G93" s="214"/>
      <c r="M93" s="208" t="s">
        <v>203</v>
      </c>
      <c r="O93" s="195"/>
    </row>
    <row r="94" spans="1:104">
      <c r="A94" s="203"/>
      <c r="B94" s="209"/>
      <c r="C94" s="210" t="s">
        <v>204</v>
      </c>
      <c r="D94" s="211"/>
      <c r="E94" s="212">
        <v>39</v>
      </c>
      <c r="F94" s="213"/>
      <c r="G94" s="214"/>
      <c r="M94" s="208" t="s">
        <v>204</v>
      </c>
      <c r="O94" s="195"/>
    </row>
    <row r="95" spans="1:104">
      <c r="A95" s="203"/>
      <c r="B95" s="209"/>
      <c r="C95" s="210" t="s">
        <v>205</v>
      </c>
      <c r="D95" s="211"/>
      <c r="E95" s="212">
        <v>30</v>
      </c>
      <c r="F95" s="213"/>
      <c r="G95" s="214"/>
      <c r="M95" s="208" t="s">
        <v>205</v>
      </c>
      <c r="O95" s="195"/>
    </row>
    <row r="96" spans="1:104">
      <c r="A96" s="203"/>
      <c r="B96" s="209"/>
      <c r="C96" s="210" t="s">
        <v>206</v>
      </c>
      <c r="D96" s="211"/>
      <c r="E96" s="212">
        <v>15</v>
      </c>
      <c r="F96" s="213"/>
      <c r="G96" s="214"/>
      <c r="M96" s="208" t="s">
        <v>206</v>
      </c>
      <c r="O96" s="195"/>
    </row>
    <row r="97" spans="1:104">
      <c r="A97" s="203"/>
      <c r="B97" s="209"/>
      <c r="C97" s="210" t="s">
        <v>207</v>
      </c>
      <c r="D97" s="211"/>
      <c r="E97" s="212">
        <v>6</v>
      </c>
      <c r="F97" s="213"/>
      <c r="G97" s="214"/>
      <c r="M97" s="208" t="s">
        <v>207</v>
      </c>
      <c r="O97" s="195"/>
    </row>
    <row r="98" spans="1:104">
      <c r="A98" s="196">
        <v>30</v>
      </c>
      <c r="B98" s="197" t="s">
        <v>208</v>
      </c>
      <c r="C98" s="198" t="s">
        <v>209</v>
      </c>
      <c r="D98" s="199" t="s">
        <v>113</v>
      </c>
      <c r="E98" s="200">
        <v>61</v>
      </c>
      <c r="F98" s="200">
        <v>0</v>
      </c>
      <c r="G98" s="201">
        <f>E98*F98</f>
        <v>0</v>
      </c>
      <c r="O98" s="195">
        <v>2</v>
      </c>
      <c r="AA98" s="167">
        <v>1</v>
      </c>
      <c r="AB98" s="167">
        <v>9</v>
      </c>
      <c r="AC98" s="167">
        <v>9</v>
      </c>
      <c r="AZ98" s="167">
        <v>4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1</v>
      </c>
      <c r="CB98" s="202">
        <v>9</v>
      </c>
      <c r="CZ98" s="167">
        <v>0</v>
      </c>
    </row>
    <row r="99" spans="1:104">
      <c r="A99" s="203"/>
      <c r="B99" s="209"/>
      <c r="C99" s="210" t="s">
        <v>210</v>
      </c>
      <c r="D99" s="211"/>
      <c r="E99" s="212">
        <v>20</v>
      </c>
      <c r="F99" s="213"/>
      <c r="G99" s="214"/>
      <c r="M99" s="208" t="s">
        <v>210</v>
      </c>
      <c r="O99" s="195"/>
    </row>
    <row r="100" spans="1:104">
      <c r="A100" s="203"/>
      <c r="B100" s="209"/>
      <c r="C100" s="210" t="s">
        <v>211</v>
      </c>
      <c r="D100" s="211"/>
      <c r="E100" s="212">
        <v>5</v>
      </c>
      <c r="F100" s="213"/>
      <c r="G100" s="214"/>
      <c r="M100" s="208" t="s">
        <v>211</v>
      </c>
      <c r="O100" s="195"/>
    </row>
    <row r="101" spans="1:104">
      <c r="A101" s="203"/>
      <c r="B101" s="209"/>
      <c r="C101" s="210" t="s">
        <v>212</v>
      </c>
      <c r="D101" s="211"/>
      <c r="E101" s="212">
        <v>13</v>
      </c>
      <c r="F101" s="213"/>
      <c r="G101" s="214"/>
      <c r="M101" s="208" t="s">
        <v>212</v>
      </c>
      <c r="O101" s="195"/>
    </row>
    <row r="102" spans="1:104">
      <c r="A102" s="203"/>
      <c r="B102" s="209"/>
      <c r="C102" s="210" t="s">
        <v>213</v>
      </c>
      <c r="D102" s="211"/>
      <c r="E102" s="212">
        <v>5</v>
      </c>
      <c r="F102" s="213"/>
      <c r="G102" s="214"/>
      <c r="M102" s="208" t="s">
        <v>213</v>
      </c>
      <c r="O102" s="195"/>
    </row>
    <row r="103" spans="1:104">
      <c r="A103" s="203"/>
      <c r="B103" s="209"/>
      <c r="C103" s="210" t="s">
        <v>214</v>
      </c>
      <c r="D103" s="211"/>
      <c r="E103" s="212">
        <v>5</v>
      </c>
      <c r="F103" s="213"/>
      <c r="G103" s="214"/>
      <c r="M103" s="208" t="s">
        <v>214</v>
      </c>
      <c r="O103" s="195"/>
    </row>
    <row r="104" spans="1:104">
      <c r="A104" s="203"/>
      <c r="B104" s="209"/>
      <c r="C104" s="210" t="s">
        <v>215</v>
      </c>
      <c r="D104" s="211"/>
      <c r="E104" s="212">
        <v>5</v>
      </c>
      <c r="F104" s="213"/>
      <c r="G104" s="214"/>
      <c r="M104" s="208" t="s">
        <v>215</v>
      </c>
      <c r="O104" s="195"/>
    </row>
    <row r="105" spans="1:104">
      <c r="A105" s="203"/>
      <c r="B105" s="209"/>
      <c r="C105" s="210" t="s">
        <v>216</v>
      </c>
      <c r="D105" s="211"/>
      <c r="E105" s="212">
        <v>5</v>
      </c>
      <c r="F105" s="213"/>
      <c r="G105" s="214"/>
      <c r="M105" s="208" t="s">
        <v>216</v>
      </c>
      <c r="O105" s="195"/>
    </row>
    <row r="106" spans="1:104">
      <c r="A106" s="203"/>
      <c r="B106" s="209"/>
      <c r="C106" s="210" t="s">
        <v>217</v>
      </c>
      <c r="D106" s="211"/>
      <c r="E106" s="212">
        <v>3</v>
      </c>
      <c r="F106" s="213"/>
      <c r="G106" s="214"/>
      <c r="M106" s="208" t="s">
        <v>217</v>
      </c>
      <c r="O106" s="195"/>
    </row>
    <row r="107" spans="1:104">
      <c r="A107" s="196">
        <v>31</v>
      </c>
      <c r="B107" s="197" t="s">
        <v>218</v>
      </c>
      <c r="C107" s="198" t="s">
        <v>219</v>
      </c>
      <c r="D107" s="199" t="s">
        <v>113</v>
      </c>
      <c r="E107" s="200">
        <v>7</v>
      </c>
      <c r="F107" s="200">
        <v>0</v>
      </c>
      <c r="G107" s="201">
        <f>E107*F107</f>
        <v>0</v>
      </c>
      <c r="O107" s="195">
        <v>2</v>
      </c>
      <c r="AA107" s="167">
        <v>1</v>
      </c>
      <c r="AB107" s="167">
        <v>9</v>
      </c>
      <c r="AC107" s="167">
        <v>9</v>
      </c>
      <c r="AZ107" s="167">
        <v>4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202">
        <v>1</v>
      </c>
      <c r="CB107" s="202">
        <v>9</v>
      </c>
      <c r="CZ107" s="167">
        <v>0</v>
      </c>
    </row>
    <row r="108" spans="1:104">
      <c r="A108" s="196">
        <v>32</v>
      </c>
      <c r="B108" s="197" t="s">
        <v>220</v>
      </c>
      <c r="C108" s="198" t="s">
        <v>221</v>
      </c>
      <c r="D108" s="199" t="s">
        <v>113</v>
      </c>
      <c r="E108" s="200">
        <v>24</v>
      </c>
      <c r="F108" s="200">
        <v>0</v>
      </c>
      <c r="G108" s="201">
        <f>E108*F108</f>
        <v>0</v>
      </c>
      <c r="O108" s="195">
        <v>2</v>
      </c>
      <c r="AA108" s="167">
        <v>1</v>
      </c>
      <c r="AB108" s="167">
        <v>9</v>
      </c>
      <c r="AC108" s="167">
        <v>9</v>
      </c>
      <c r="AZ108" s="167">
        <v>4</v>
      </c>
      <c r="BA108" s="167">
        <f>IF(AZ108=1,G108,0)</f>
        <v>0</v>
      </c>
      <c r="BB108" s="167">
        <f>IF(AZ108=2,G108,0)</f>
        <v>0</v>
      </c>
      <c r="BC108" s="167">
        <f>IF(AZ108=3,G108,0)</f>
        <v>0</v>
      </c>
      <c r="BD108" s="167">
        <f>IF(AZ108=4,G108,0)</f>
        <v>0</v>
      </c>
      <c r="BE108" s="167">
        <f>IF(AZ108=5,G108,0)</f>
        <v>0</v>
      </c>
      <c r="CA108" s="202">
        <v>1</v>
      </c>
      <c r="CB108" s="202">
        <v>9</v>
      </c>
      <c r="CZ108" s="167">
        <v>0</v>
      </c>
    </row>
    <row r="109" spans="1:104">
      <c r="A109" s="203"/>
      <c r="B109" s="209"/>
      <c r="C109" s="210" t="s">
        <v>222</v>
      </c>
      <c r="D109" s="211"/>
      <c r="E109" s="212">
        <v>12</v>
      </c>
      <c r="F109" s="213"/>
      <c r="G109" s="214"/>
      <c r="M109" s="208" t="s">
        <v>222</v>
      </c>
      <c r="O109" s="195"/>
    </row>
    <row r="110" spans="1:104">
      <c r="A110" s="203"/>
      <c r="B110" s="209"/>
      <c r="C110" s="210" t="s">
        <v>223</v>
      </c>
      <c r="D110" s="211"/>
      <c r="E110" s="212">
        <v>8</v>
      </c>
      <c r="F110" s="213"/>
      <c r="G110" s="214"/>
      <c r="M110" s="208" t="s">
        <v>223</v>
      </c>
      <c r="O110" s="195"/>
    </row>
    <row r="111" spans="1:104">
      <c r="A111" s="203"/>
      <c r="B111" s="209"/>
      <c r="C111" s="210" t="s">
        <v>224</v>
      </c>
      <c r="D111" s="211"/>
      <c r="E111" s="212">
        <v>4</v>
      </c>
      <c r="F111" s="213"/>
      <c r="G111" s="214"/>
      <c r="M111" s="208" t="s">
        <v>224</v>
      </c>
      <c r="O111" s="195"/>
    </row>
    <row r="112" spans="1:104">
      <c r="A112" s="196">
        <v>33</v>
      </c>
      <c r="B112" s="197" t="s">
        <v>225</v>
      </c>
      <c r="C112" s="198" t="s">
        <v>226</v>
      </c>
      <c r="D112" s="199" t="s">
        <v>113</v>
      </c>
      <c r="E112" s="200">
        <v>5</v>
      </c>
      <c r="F112" s="200">
        <v>0</v>
      </c>
      <c r="G112" s="201">
        <f>E112*F112</f>
        <v>0</v>
      </c>
      <c r="O112" s="195">
        <v>2</v>
      </c>
      <c r="AA112" s="167">
        <v>1</v>
      </c>
      <c r="AB112" s="167">
        <v>9</v>
      </c>
      <c r="AC112" s="167">
        <v>9</v>
      </c>
      <c r="AZ112" s="167">
        <v>4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1</v>
      </c>
      <c r="CB112" s="202">
        <v>9</v>
      </c>
      <c r="CZ112" s="167">
        <v>0</v>
      </c>
    </row>
    <row r="113" spans="1:104">
      <c r="A113" s="203"/>
      <c r="B113" s="209"/>
      <c r="C113" s="210" t="s">
        <v>227</v>
      </c>
      <c r="D113" s="211"/>
      <c r="E113" s="212">
        <v>1</v>
      </c>
      <c r="F113" s="213"/>
      <c r="G113" s="214"/>
      <c r="M113" s="208" t="s">
        <v>227</v>
      </c>
      <c r="O113" s="195"/>
    </row>
    <row r="114" spans="1:104">
      <c r="A114" s="203"/>
      <c r="B114" s="209"/>
      <c r="C114" s="210" t="s">
        <v>224</v>
      </c>
      <c r="D114" s="211"/>
      <c r="E114" s="212">
        <v>4</v>
      </c>
      <c r="F114" s="213"/>
      <c r="G114" s="214"/>
      <c r="M114" s="208" t="s">
        <v>224</v>
      </c>
      <c r="O114" s="195"/>
    </row>
    <row r="115" spans="1:104" ht="22.5">
      <c r="A115" s="196">
        <v>34</v>
      </c>
      <c r="B115" s="197" t="s">
        <v>228</v>
      </c>
      <c r="C115" s="198" t="s">
        <v>229</v>
      </c>
      <c r="D115" s="199" t="s">
        <v>113</v>
      </c>
      <c r="E115" s="200">
        <v>4</v>
      </c>
      <c r="F115" s="200">
        <v>0</v>
      </c>
      <c r="G115" s="201">
        <f>E115*F115</f>
        <v>0</v>
      </c>
      <c r="O115" s="195">
        <v>2</v>
      </c>
      <c r="AA115" s="167">
        <v>1</v>
      </c>
      <c r="AB115" s="167">
        <v>9</v>
      </c>
      <c r="AC115" s="167">
        <v>9</v>
      </c>
      <c r="AZ115" s="167">
        <v>4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202">
        <v>1</v>
      </c>
      <c r="CB115" s="202">
        <v>9</v>
      </c>
      <c r="CZ115" s="167">
        <v>4.0000000000000003E-5</v>
      </c>
    </row>
    <row r="116" spans="1:104" ht="22.5">
      <c r="A116" s="196">
        <v>35</v>
      </c>
      <c r="B116" s="197" t="s">
        <v>230</v>
      </c>
      <c r="C116" s="198" t="s">
        <v>231</v>
      </c>
      <c r="D116" s="199" t="s">
        <v>113</v>
      </c>
      <c r="E116" s="200">
        <v>42</v>
      </c>
      <c r="F116" s="200">
        <v>0</v>
      </c>
      <c r="G116" s="201">
        <f>E116*F116</f>
        <v>0</v>
      </c>
      <c r="O116" s="195">
        <v>2</v>
      </c>
      <c r="AA116" s="167">
        <v>1</v>
      </c>
      <c r="AB116" s="167">
        <v>9</v>
      </c>
      <c r="AC116" s="167">
        <v>9</v>
      </c>
      <c r="AZ116" s="167">
        <v>4</v>
      </c>
      <c r="BA116" s="167">
        <f>IF(AZ116=1,G116,0)</f>
        <v>0</v>
      </c>
      <c r="BB116" s="167">
        <f>IF(AZ116=2,G116,0)</f>
        <v>0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202">
        <v>1</v>
      </c>
      <c r="CB116" s="202">
        <v>9</v>
      </c>
      <c r="CZ116" s="167">
        <v>1.1E-4</v>
      </c>
    </row>
    <row r="117" spans="1:104">
      <c r="A117" s="203"/>
      <c r="B117" s="209"/>
      <c r="C117" s="210" t="s">
        <v>115</v>
      </c>
      <c r="D117" s="211"/>
      <c r="E117" s="212">
        <v>32</v>
      </c>
      <c r="F117" s="213"/>
      <c r="G117" s="214"/>
      <c r="M117" s="208" t="s">
        <v>115</v>
      </c>
      <c r="O117" s="195"/>
    </row>
    <row r="118" spans="1:104">
      <c r="A118" s="203"/>
      <c r="B118" s="209"/>
      <c r="C118" s="210" t="s">
        <v>232</v>
      </c>
      <c r="D118" s="211"/>
      <c r="E118" s="212">
        <v>7</v>
      </c>
      <c r="F118" s="213"/>
      <c r="G118" s="214"/>
      <c r="M118" s="208" t="s">
        <v>232</v>
      </c>
      <c r="O118" s="195"/>
    </row>
    <row r="119" spans="1:104">
      <c r="A119" s="203"/>
      <c r="B119" s="209"/>
      <c r="C119" s="210" t="s">
        <v>233</v>
      </c>
      <c r="D119" s="211"/>
      <c r="E119" s="212">
        <v>3</v>
      </c>
      <c r="F119" s="213"/>
      <c r="G119" s="214"/>
      <c r="M119" s="208" t="s">
        <v>233</v>
      </c>
      <c r="O119" s="195"/>
    </row>
    <row r="120" spans="1:104" ht="22.5">
      <c r="A120" s="196">
        <v>36</v>
      </c>
      <c r="B120" s="197" t="s">
        <v>234</v>
      </c>
      <c r="C120" s="198" t="s">
        <v>235</v>
      </c>
      <c r="D120" s="199" t="s">
        <v>113</v>
      </c>
      <c r="E120" s="200">
        <v>5</v>
      </c>
      <c r="F120" s="200">
        <v>0</v>
      </c>
      <c r="G120" s="201">
        <f>E120*F120</f>
        <v>0</v>
      </c>
      <c r="O120" s="195">
        <v>2</v>
      </c>
      <c r="AA120" s="167">
        <v>1</v>
      </c>
      <c r="AB120" s="167">
        <v>9</v>
      </c>
      <c r="AC120" s="167">
        <v>9</v>
      </c>
      <c r="AZ120" s="167">
        <v>4</v>
      </c>
      <c r="BA120" s="167">
        <f>IF(AZ120=1,G120,0)</f>
        <v>0</v>
      </c>
      <c r="BB120" s="167">
        <f>IF(AZ120=2,G120,0)</f>
        <v>0</v>
      </c>
      <c r="BC120" s="167">
        <f>IF(AZ120=3,G120,0)</f>
        <v>0</v>
      </c>
      <c r="BD120" s="167">
        <f>IF(AZ120=4,G120,0)</f>
        <v>0</v>
      </c>
      <c r="BE120" s="167">
        <f>IF(AZ120=5,G120,0)</f>
        <v>0</v>
      </c>
      <c r="CA120" s="202">
        <v>1</v>
      </c>
      <c r="CB120" s="202">
        <v>9</v>
      </c>
      <c r="CZ120" s="167">
        <v>1.1E-4</v>
      </c>
    </row>
    <row r="121" spans="1:104">
      <c r="A121" s="203"/>
      <c r="B121" s="209"/>
      <c r="C121" s="210" t="s">
        <v>191</v>
      </c>
      <c r="D121" s="211"/>
      <c r="E121" s="212">
        <v>2</v>
      </c>
      <c r="F121" s="213"/>
      <c r="G121" s="214"/>
      <c r="M121" s="208" t="s">
        <v>191</v>
      </c>
      <c r="O121" s="195"/>
    </row>
    <row r="122" spans="1:104">
      <c r="A122" s="203"/>
      <c r="B122" s="209"/>
      <c r="C122" s="210" t="s">
        <v>233</v>
      </c>
      <c r="D122" s="211"/>
      <c r="E122" s="212">
        <v>3</v>
      </c>
      <c r="F122" s="213"/>
      <c r="G122" s="214"/>
      <c r="M122" s="208" t="s">
        <v>233</v>
      </c>
      <c r="O122" s="195"/>
    </row>
    <row r="123" spans="1:104" ht="22.5">
      <c r="A123" s="196">
        <v>37</v>
      </c>
      <c r="B123" s="197" t="s">
        <v>236</v>
      </c>
      <c r="C123" s="198" t="s">
        <v>237</v>
      </c>
      <c r="D123" s="199" t="s">
        <v>113</v>
      </c>
      <c r="E123" s="200">
        <v>18</v>
      </c>
      <c r="F123" s="200">
        <v>0</v>
      </c>
      <c r="G123" s="201">
        <f>E123*F123</f>
        <v>0</v>
      </c>
      <c r="O123" s="195">
        <v>2</v>
      </c>
      <c r="AA123" s="167">
        <v>1</v>
      </c>
      <c r="AB123" s="167">
        <v>9</v>
      </c>
      <c r="AC123" s="167">
        <v>9</v>
      </c>
      <c r="AZ123" s="167">
        <v>4</v>
      </c>
      <c r="BA123" s="167">
        <f>IF(AZ123=1,G123,0)</f>
        <v>0</v>
      </c>
      <c r="BB123" s="167">
        <f>IF(AZ123=2,G123,0)</f>
        <v>0</v>
      </c>
      <c r="BC123" s="167">
        <f>IF(AZ123=3,G123,0)</f>
        <v>0</v>
      </c>
      <c r="BD123" s="167">
        <f>IF(AZ123=4,G123,0)</f>
        <v>0</v>
      </c>
      <c r="BE123" s="167">
        <f>IF(AZ123=5,G123,0)</f>
        <v>0</v>
      </c>
      <c r="CA123" s="202">
        <v>1</v>
      </c>
      <c r="CB123" s="202">
        <v>9</v>
      </c>
      <c r="CZ123" s="167">
        <v>1.1E-4</v>
      </c>
    </row>
    <row r="124" spans="1:104">
      <c r="A124" s="203"/>
      <c r="B124" s="209"/>
      <c r="C124" s="210" t="s">
        <v>238</v>
      </c>
      <c r="D124" s="211"/>
      <c r="E124" s="212">
        <v>5</v>
      </c>
      <c r="F124" s="213"/>
      <c r="G124" s="214"/>
      <c r="M124" s="208" t="s">
        <v>238</v>
      </c>
      <c r="O124" s="195"/>
    </row>
    <row r="125" spans="1:104">
      <c r="A125" s="203"/>
      <c r="B125" s="209"/>
      <c r="C125" s="210" t="s">
        <v>239</v>
      </c>
      <c r="D125" s="211"/>
      <c r="E125" s="212">
        <v>10</v>
      </c>
      <c r="F125" s="213"/>
      <c r="G125" s="214"/>
      <c r="M125" s="208" t="s">
        <v>239</v>
      </c>
      <c r="O125" s="195"/>
    </row>
    <row r="126" spans="1:104">
      <c r="A126" s="203"/>
      <c r="B126" s="209"/>
      <c r="C126" s="210" t="s">
        <v>233</v>
      </c>
      <c r="D126" s="211"/>
      <c r="E126" s="212">
        <v>3</v>
      </c>
      <c r="F126" s="213"/>
      <c r="G126" s="214"/>
      <c r="M126" s="208" t="s">
        <v>233</v>
      </c>
      <c r="O126" s="195"/>
    </row>
    <row r="127" spans="1:104" ht="22.5">
      <c r="A127" s="196">
        <v>38</v>
      </c>
      <c r="B127" s="197" t="s">
        <v>240</v>
      </c>
      <c r="C127" s="198" t="s">
        <v>241</v>
      </c>
      <c r="D127" s="199" t="s">
        <v>113</v>
      </c>
      <c r="E127" s="200">
        <v>3</v>
      </c>
      <c r="F127" s="200">
        <v>0</v>
      </c>
      <c r="G127" s="201">
        <f>E127*F127</f>
        <v>0</v>
      </c>
      <c r="O127" s="195">
        <v>2</v>
      </c>
      <c r="AA127" s="167">
        <v>1</v>
      </c>
      <c r="AB127" s="167">
        <v>9</v>
      </c>
      <c r="AC127" s="167">
        <v>9</v>
      </c>
      <c r="AZ127" s="167">
        <v>4</v>
      </c>
      <c r="BA127" s="167">
        <f>IF(AZ127=1,G127,0)</f>
        <v>0</v>
      </c>
      <c r="BB127" s="167">
        <f>IF(AZ127=2,G127,0)</f>
        <v>0</v>
      </c>
      <c r="BC127" s="167">
        <f>IF(AZ127=3,G127,0)</f>
        <v>0</v>
      </c>
      <c r="BD127" s="167">
        <f>IF(AZ127=4,G127,0)</f>
        <v>0</v>
      </c>
      <c r="BE127" s="167">
        <f>IF(AZ127=5,G127,0)</f>
        <v>0</v>
      </c>
      <c r="CA127" s="202">
        <v>1</v>
      </c>
      <c r="CB127" s="202">
        <v>9</v>
      </c>
      <c r="CZ127" s="167">
        <v>1.1E-4</v>
      </c>
    </row>
    <row r="128" spans="1:104" ht="22.5">
      <c r="A128" s="196">
        <v>39</v>
      </c>
      <c r="B128" s="197" t="s">
        <v>242</v>
      </c>
      <c r="C128" s="198" t="s">
        <v>243</v>
      </c>
      <c r="D128" s="199" t="s">
        <v>113</v>
      </c>
      <c r="E128" s="200">
        <v>3</v>
      </c>
      <c r="F128" s="200">
        <v>0</v>
      </c>
      <c r="G128" s="201">
        <f>E128*F128</f>
        <v>0</v>
      </c>
      <c r="O128" s="195">
        <v>2</v>
      </c>
      <c r="AA128" s="167">
        <v>1</v>
      </c>
      <c r="AB128" s="167">
        <v>9</v>
      </c>
      <c r="AC128" s="167">
        <v>9</v>
      </c>
      <c r="AZ128" s="167">
        <v>4</v>
      </c>
      <c r="BA128" s="167">
        <f>IF(AZ128=1,G128,0)</f>
        <v>0</v>
      </c>
      <c r="BB128" s="167">
        <f>IF(AZ128=2,G128,0)</f>
        <v>0</v>
      </c>
      <c r="BC128" s="167">
        <f>IF(AZ128=3,G128,0)</f>
        <v>0</v>
      </c>
      <c r="BD128" s="167">
        <f>IF(AZ128=4,G128,0)</f>
        <v>0</v>
      </c>
      <c r="BE128" s="167">
        <f>IF(AZ128=5,G128,0)</f>
        <v>0</v>
      </c>
      <c r="CA128" s="202">
        <v>1</v>
      </c>
      <c r="CB128" s="202">
        <v>9</v>
      </c>
      <c r="CZ128" s="167">
        <v>0</v>
      </c>
    </row>
    <row r="129" spans="1:104">
      <c r="A129" s="203"/>
      <c r="B129" s="204"/>
      <c r="C129" s="205" t="s">
        <v>244</v>
      </c>
      <c r="D129" s="206"/>
      <c r="E129" s="206"/>
      <c r="F129" s="206"/>
      <c r="G129" s="207"/>
      <c r="L129" s="208" t="s">
        <v>244</v>
      </c>
      <c r="O129" s="195">
        <v>3</v>
      </c>
    </row>
    <row r="130" spans="1:104" ht="22.5">
      <c r="A130" s="196">
        <v>40</v>
      </c>
      <c r="B130" s="197" t="s">
        <v>245</v>
      </c>
      <c r="C130" s="198" t="s">
        <v>246</v>
      </c>
      <c r="D130" s="199" t="s">
        <v>113</v>
      </c>
      <c r="E130" s="200">
        <v>41</v>
      </c>
      <c r="F130" s="200">
        <v>0</v>
      </c>
      <c r="G130" s="201">
        <f>E130*F130</f>
        <v>0</v>
      </c>
      <c r="O130" s="195">
        <v>2</v>
      </c>
      <c r="AA130" s="167">
        <v>1</v>
      </c>
      <c r="AB130" s="167">
        <v>9</v>
      </c>
      <c r="AC130" s="167">
        <v>9</v>
      </c>
      <c r="AZ130" s="167">
        <v>4</v>
      </c>
      <c r="BA130" s="167">
        <f>IF(AZ130=1,G130,0)</f>
        <v>0</v>
      </c>
      <c r="BB130" s="167">
        <f>IF(AZ130=2,G130,0)</f>
        <v>0</v>
      </c>
      <c r="BC130" s="167">
        <f>IF(AZ130=3,G130,0)</f>
        <v>0</v>
      </c>
      <c r="BD130" s="167">
        <f>IF(AZ130=4,G130,0)</f>
        <v>0</v>
      </c>
      <c r="BE130" s="167">
        <f>IF(AZ130=5,G130,0)</f>
        <v>0</v>
      </c>
      <c r="CA130" s="202">
        <v>1</v>
      </c>
      <c r="CB130" s="202">
        <v>9</v>
      </c>
      <c r="CZ130" s="167">
        <v>9.0000000000000006E-5</v>
      </c>
    </row>
    <row r="131" spans="1:104">
      <c r="A131" s="203"/>
      <c r="B131" s="209"/>
      <c r="C131" s="210" t="s">
        <v>247</v>
      </c>
      <c r="D131" s="211"/>
      <c r="E131" s="212">
        <v>29</v>
      </c>
      <c r="F131" s="213"/>
      <c r="G131" s="214"/>
      <c r="M131" s="208" t="s">
        <v>247</v>
      </c>
      <c r="O131" s="195"/>
    </row>
    <row r="132" spans="1:104">
      <c r="A132" s="203"/>
      <c r="B132" s="209"/>
      <c r="C132" s="210" t="s">
        <v>248</v>
      </c>
      <c r="D132" s="211"/>
      <c r="E132" s="212">
        <v>8</v>
      </c>
      <c r="F132" s="213"/>
      <c r="G132" s="214"/>
      <c r="M132" s="208" t="s">
        <v>248</v>
      </c>
      <c r="O132" s="195"/>
    </row>
    <row r="133" spans="1:104">
      <c r="A133" s="203"/>
      <c r="B133" s="209"/>
      <c r="C133" s="210" t="s">
        <v>249</v>
      </c>
      <c r="D133" s="211"/>
      <c r="E133" s="212">
        <v>4</v>
      </c>
      <c r="F133" s="213"/>
      <c r="G133" s="214"/>
      <c r="M133" s="208" t="s">
        <v>249</v>
      </c>
      <c r="O133" s="195"/>
    </row>
    <row r="134" spans="1:104" ht="22.5">
      <c r="A134" s="196">
        <v>41</v>
      </c>
      <c r="B134" s="197" t="s">
        <v>250</v>
      </c>
      <c r="C134" s="198" t="s">
        <v>251</v>
      </c>
      <c r="D134" s="199" t="s">
        <v>113</v>
      </c>
      <c r="E134" s="200">
        <v>23</v>
      </c>
      <c r="F134" s="200">
        <v>0</v>
      </c>
      <c r="G134" s="201">
        <f>E134*F134</f>
        <v>0</v>
      </c>
      <c r="O134" s="195">
        <v>2</v>
      </c>
      <c r="AA134" s="167">
        <v>1</v>
      </c>
      <c r="AB134" s="167">
        <v>9</v>
      </c>
      <c r="AC134" s="167">
        <v>9</v>
      </c>
      <c r="AZ134" s="167">
        <v>4</v>
      </c>
      <c r="BA134" s="167">
        <f>IF(AZ134=1,G134,0)</f>
        <v>0</v>
      </c>
      <c r="BB134" s="167">
        <f>IF(AZ134=2,G134,0)</f>
        <v>0</v>
      </c>
      <c r="BC134" s="167">
        <f>IF(AZ134=3,G134,0)</f>
        <v>0</v>
      </c>
      <c r="BD134" s="167">
        <f>IF(AZ134=4,G134,0)</f>
        <v>0</v>
      </c>
      <c r="BE134" s="167">
        <f>IF(AZ134=5,G134,0)</f>
        <v>0</v>
      </c>
      <c r="CA134" s="202">
        <v>1</v>
      </c>
      <c r="CB134" s="202">
        <v>9</v>
      </c>
      <c r="CZ134" s="167">
        <v>1.2E-4</v>
      </c>
    </row>
    <row r="135" spans="1:104">
      <c r="A135" s="203"/>
      <c r="B135" s="204"/>
      <c r="C135" s="205" t="s">
        <v>252</v>
      </c>
      <c r="D135" s="206"/>
      <c r="E135" s="206"/>
      <c r="F135" s="206"/>
      <c r="G135" s="207"/>
      <c r="L135" s="208" t="s">
        <v>252</v>
      </c>
      <c r="O135" s="195">
        <v>3</v>
      </c>
    </row>
    <row r="136" spans="1:104">
      <c r="A136" s="203"/>
      <c r="B136" s="209"/>
      <c r="C136" s="210" t="s">
        <v>253</v>
      </c>
      <c r="D136" s="211"/>
      <c r="E136" s="212">
        <v>9</v>
      </c>
      <c r="F136" s="213"/>
      <c r="G136" s="214"/>
      <c r="M136" s="208" t="s">
        <v>253</v>
      </c>
      <c r="O136" s="195"/>
    </row>
    <row r="137" spans="1:104">
      <c r="A137" s="203"/>
      <c r="B137" s="209"/>
      <c r="C137" s="210" t="s">
        <v>254</v>
      </c>
      <c r="D137" s="211"/>
      <c r="E137" s="212">
        <v>6</v>
      </c>
      <c r="F137" s="213"/>
      <c r="G137" s="214"/>
      <c r="M137" s="208" t="s">
        <v>254</v>
      </c>
      <c r="O137" s="195"/>
    </row>
    <row r="138" spans="1:104">
      <c r="A138" s="203"/>
      <c r="B138" s="209"/>
      <c r="C138" s="210" t="s">
        <v>255</v>
      </c>
      <c r="D138" s="211"/>
      <c r="E138" s="212">
        <v>8</v>
      </c>
      <c r="F138" s="213"/>
      <c r="G138" s="214"/>
      <c r="M138" s="208" t="s">
        <v>255</v>
      </c>
      <c r="O138" s="195"/>
    </row>
    <row r="139" spans="1:104" ht="22.5">
      <c r="A139" s="196">
        <v>42</v>
      </c>
      <c r="B139" s="197" t="s">
        <v>256</v>
      </c>
      <c r="C139" s="198" t="s">
        <v>257</v>
      </c>
      <c r="D139" s="199" t="s">
        <v>113</v>
      </c>
      <c r="E139" s="200">
        <v>9</v>
      </c>
      <c r="F139" s="200">
        <v>0</v>
      </c>
      <c r="G139" s="201">
        <f>E139*F139</f>
        <v>0</v>
      </c>
      <c r="O139" s="195">
        <v>2</v>
      </c>
      <c r="AA139" s="167">
        <v>1</v>
      </c>
      <c r="AB139" s="167">
        <v>9</v>
      </c>
      <c r="AC139" s="167">
        <v>9</v>
      </c>
      <c r="AZ139" s="167">
        <v>4</v>
      </c>
      <c r="BA139" s="167">
        <f>IF(AZ139=1,G139,0)</f>
        <v>0</v>
      </c>
      <c r="BB139" s="167">
        <f>IF(AZ139=2,G139,0)</f>
        <v>0</v>
      </c>
      <c r="BC139" s="167">
        <f>IF(AZ139=3,G139,0)</f>
        <v>0</v>
      </c>
      <c r="BD139" s="167">
        <f>IF(AZ139=4,G139,0)</f>
        <v>0</v>
      </c>
      <c r="BE139" s="167">
        <f>IF(AZ139=5,G139,0)</f>
        <v>0</v>
      </c>
      <c r="CA139" s="202">
        <v>1</v>
      </c>
      <c r="CB139" s="202">
        <v>9</v>
      </c>
      <c r="CZ139" s="167">
        <v>5.0000000000000002E-5</v>
      </c>
    </row>
    <row r="140" spans="1:104">
      <c r="A140" s="203"/>
      <c r="B140" s="204"/>
      <c r="C140" s="205" t="s">
        <v>258</v>
      </c>
      <c r="D140" s="206"/>
      <c r="E140" s="206"/>
      <c r="F140" s="206"/>
      <c r="G140" s="207"/>
      <c r="L140" s="208" t="s">
        <v>258</v>
      </c>
      <c r="O140" s="195">
        <v>3</v>
      </c>
    </row>
    <row r="141" spans="1:104">
      <c r="A141" s="203"/>
      <c r="B141" s="209"/>
      <c r="C141" s="210" t="s">
        <v>259</v>
      </c>
      <c r="D141" s="211"/>
      <c r="E141" s="212">
        <v>4</v>
      </c>
      <c r="F141" s="213"/>
      <c r="G141" s="214"/>
      <c r="M141" s="208" t="s">
        <v>259</v>
      </c>
      <c r="O141" s="195"/>
    </row>
    <row r="142" spans="1:104">
      <c r="A142" s="203"/>
      <c r="B142" s="209"/>
      <c r="C142" s="210" t="s">
        <v>260</v>
      </c>
      <c r="D142" s="211"/>
      <c r="E142" s="212">
        <v>2</v>
      </c>
      <c r="F142" s="213"/>
      <c r="G142" s="214"/>
      <c r="M142" s="208" t="s">
        <v>260</v>
      </c>
      <c r="O142" s="195"/>
    </row>
    <row r="143" spans="1:104">
      <c r="A143" s="203"/>
      <c r="B143" s="209"/>
      <c r="C143" s="210" t="s">
        <v>233</v>
      </c>
      <c r="D143" s="211"/>
      <c r="E143" s="212">
        <v>3</v>
      </c>
      <c r="F143" s="213"/>
      <c r="G143" s="214"/>
      <c r="M143" s="208" t="s">
        <v>233</v>
      </c>
      <c r="O143" s="195"/>
    </row>
    <row r="144" spans="1:104" ht="22.5">
      <c r="A144" s="196">
        <v>43</v>
      </c>
      <c r="B144" s="197" t="s">
        <v>256</v>
      </c>
      <c r="C144" s="198" t="s">
        <v>257</v>
      </c>
      <c r="D144" s="199" t="s">
        <v>113</v>
      </c>
      <c r="E144" s="200">
        <v>6</v>
      </c>
      <c r="F144" s="200">
        <v>0</v>
      </c>
      <c r="G144" s="201">
        <f>E144*F144</f>
        <v>0</v>
      </c>
      <c r="O144" s="195">
        <v>2</v>
      </c>
      <c r="AA144" s="167">
        <v>1</v>
      </c>
      <c r="AB144" s="167">
        <v>9</v>
      </c>
      <c r="AC144" s="167">
        <v>9</v>
      </c>
      <c r="AZ144" s="167">
        <v>4</v>
      </c>
      <c r="BA144" s="167">
        <f>IF(AZ144=1,G144,0)</f>
        <v>0</v>
      </c>
      <c r="BB144" s="167">
        <f>IF(AZ144=2,G144,0)</f>
        <v>0</v>
      </c>
      <c r="BC144" s="167">
        <f>IF(AZ144=3,G144,0)</f>
        <v>0</v>
      </c>
      <c r="BD144" s="167">
        <f>IF(AZ144=4,G144,0)</f>
        <v>0</v>
      </c>
      <c r="BE144" s="167">
        <f>IF(AZ144=5,G144,0)</f>
        <v>0</v>
      </c>
      <c r="CA144" s="202">
        <v>1</v>
      </c>
      <c r="CB144" s="202">
        <v>9</v>
      </c>
      <c r="CZ144" s="167">
        <v>5.0000000000000002E-5</v>
      </c>
    </row>
    <row r="145" spans="1:104">
      <c r="A145" s="203"/>
      <c r="B145" s="204"/>
      <c r="C145" s="205" t="s">
        <v>261</v>
      </c>
      <c r="D145" s="206"/>
      <c r="E145" s="206"/>
      <c r="F145" s="206"/>
      <c r="G145" s="207"/>
      <c r="L145" s="208" t="s">
        <v>261</v>
      </c>
      <c r="O145" s="195">
        <v>3</v>
      </c>
    </row>
    <row r="146" spans="1:104">
      <c r="A146" s="203"/>
      <c r="B146" s="209"/>
      <c r="C146" s="210" t="s">
        <v>262</v>
      </c>
      <c r="D146" s="211"/>
      <c r="E146" s="212">
        <v>6</v>
      </c>
      <c r="F146" s="213"/>
      <c r="G146" s="214"/>
      <c r="M146" s="208" t="s">
        <v>262</v>
      </c>
      <c r="O146" s="195"/>
    </row>
    <row r="147" spans="1:104">
      <c r="A147" s="203"/>
      <c r="B147" s="209"/>
      <c r="C147" s="210" t="s">
        <v>263</v>
      </c>
      <c r="D147" s="211"/>
      <c r="E147" s="212">
        <v>0</v>
      </c>
      <c r="F147" s="213"/>
      <c r="G147" s="214"/>
      <c r="M147" s="208" t="s">
        <v>263</v>
      </c>
      <c r="O147" s="195"/>
    </row>
    <row r="148" spans="1:104">
      <c r="A148" s="203"/>
      <c r="B148" s="209"/>
      <c r="C148" s="210" t="s">
        <v>264</v>
      </c>
      <c r="D148" s="211"/>
      <c r="E148" s="212">
        <v>0</v>
      </c>
      <c r="F148" s="213"/>
      <c r="G148" s="214"/>
      <c r="M148" s="208" t="s">
        <v>264</v>
      </c>
      <c r="O148" s="195"/>
    </row>
    <row r="149" spans="1:104" ht="22.5">
      <c r="A149" s="196">
        <v>44</v>
      </c>
      <c r="B149" s="197" t="s">
        <v>265</v>
      </c>
      <c r="C149" s="198" t="s">
        <v>266</v>
      </c>
      <c r="D149" s="199" t="s">
        <v>113</v>
      </c>
      <c r="E149" s="200">
        <v>6</v>
      </c>
      <c r="F149" s="200">
        <v>0</v>
      </c>
      <c r="G149" s="201">
        <f>E149*F149</f>
        <v>0</v>
      </c>
      <c r="O149" s="195">
        <v>2</v>
      </c>
      <c r="AA149" s="167">
        <v>1</v>
      </c>
      <c r="AB149" s="167">
        <v>9</v>
      </c>
      <c r="AC149" s="167">
        <v>9</v>
      </c>
      <c r="AZ149" s="167">
        <v>4</v>
      </c>
      <c r="BA149" s="167">
        <f>IF(AZ149=1,G149,0)</f>
        <v>0</v>
      </c>
      <c r="BB149" s="167">
        <f>IF(AZ149=2,G149,0)</f>
        <v>0</v>
      </c>
      <c r="BC149" s="167">
        <f>IF(AZ149=3,G149,0)</f>
        <v>0</v>
      </c>
      <c r="BD149" s="167">
        <f>IF(AZ149=4,G149,0)</f>
        <v>0</v>
      </c>
      <c r="BE149" s="167">
        <f>IF(AZ149=5,G149,0)</f>
        <v>0</v>
      </c>
      <c r="CA149" s="202">
        <v>1</v>
      </c>
      <c r="CB149" s="202">
        <v>9</v>
      </c>
      <c r="CZ149" s="167">
        <v>1.8000000000000001E-4</v>
      </c>
    </row>
    <row r="150" spans="1:104">
      <c r="A150" s="203"/>
      <c r="B150" s="204"/>
      <c r="C150" s="205" t="s">
        <v>267</v>
      </c>
      <c r="D150" s="206"/>
      <c r="E150" s="206"/>
      <c r="F150" s="206"/>
      <c r="G150" s="207"/>
      <c r="L150" s="208" t="s">
        <v>267</v>
      </c>
      <c r="O150" s="195">
        <v>3</v>
      </c>
    </row>
    <row r="151" spans="1:104" ht="22.5">
      <c r="A151" s="196">
        <v>45</v>
      </c>
      <c r="B151" s="197" t="s">
        <v>268</v>
      </c>
      <c r="C151" s="198" t="s">
        <v>269</v>
      </c>
      <c r="D151" s="199" t="s">
        <v>113</v>
      </c>
      <c r="E151" s="200">
        <v>1</v>
      </c>
      <c r="F151" s="200">
        <v>0</v>
      </c>
      <c r="G151" s="201">
        <f>E151*F151</f>
        <v>0</v>
      </c>
      <c r="O151" s="195">
        <v>2</v>
      </c>
      <c r="AA151" s="167">
        <v>1</v>
      </c>
      <c r="AB151" s="167">
        <v>9</v>
      </c>
      <c r="AC151" s="167">
        <v>9</v>
      </c>
      <c r="AZ151" s="167">
        <v>4</v>
      </c>
      <c r="BA151" s="167">
        <f>IF(AZ151=1,G151,0)</f>
        <v>0</v>
      </c>
      <c r="BB151" s="167">
        <f>IF(AZ151=2,G151,0)</f>
        <v>0</v>
      </c>
      <c r="BC151" s="167">
        <f>IF(AZ151=3,G151,0)</f>
        <v>0</v>
      </c>
      <c r="BD151" s="167">
        <f>IF(AZ151=4,G151,0)</f>
        <v>0</v>
      </c>
      <c r="BE151" s="167">
        <f>IF(AZ151=5,G151,0)</f>
        <v>0</v>
      </c>
      <c r="CA151" s="202">
        <v>1</v>
      </c>
      <c r="CB151" s="202">
        <v>9</v>
      </c>
      <c r="CZ151" s="167">
        <v>0</v>
      </c>
    </row>
    <row r="152" spans="1:104">
      <c r="A152" s="203"/>
      <c r="B152" s="204"/>
      <c r="C152" s="205" t="s">
        <v>270</v>
      </c>
      <c r="D152" s="206"/>
      <c r="E152" s="206"/>
      <c r="F152" s="206"/>
      <c r="G152" s="207"/>
      <c r="L152" s="208" t="s">
        <v>270</v>
      </c>
      <c r="O152" s="195">
        <v>3</v>
      </c>
    </row>
    <row r="153" spans="1:104" ht="22.5">
      <c r="A153" s="196">
        <v>46</v>
      </c>
      <c r="B153" s="197" t="s">
        <v>271</v>
      </c>
      <c r="C153" s="198" t="s">
        <v>272</v>
      </c>
      <c r="D153" s="199" t="s">
        <v>113</v>
      </c>
      <c r="E153" s="200">
        <v>1</v>
      </c>
      <c r="F153" s="200">
        <v>0</v>
      </c>
      <c r="G153" s="201">
        <f>E153*F153</f>
        <v>0</v>
      </c>
      <c r="O153" s="195">
        <v>2</v>
      </c>
      <c r="AA153" s="167">
        <v>1</v>
      </c>
      <c r="AB153" s="167">
        <v>9</v>
      </c>
      <c r="AC153" s="167">
        <v>9</v>
      </c>
      <c r="AZ153" s="167">
        <v>4</v>
      </c>
      <c r="BA153" s="167">
        <f>IF(AZ153=1,G153,0)</f>
        <v>0</v>
      </c>
      <c r="BB153" s="167">
        <f>IF(AZ153=2,G153,0)</f>
        <v>0</v>
      </c>
      <c r="BC153" s="167">
        <f>IF(AZ153=3,G153,0)</f>
        <v>0</v>
      </c>
      <c r="BD153" s="167">
        <f>IF(AZ153=4,G153,0)</f>
        <v>0</v>
      </c>
      <c r="BE153" s="167">
        <f>IF(AZ153=5,G153,0)</f>
        <v>0</v>
      </c>
      <c r="CA153" s="202">
        <v>1</v>
      </c>
      <c r="CB153" s="202">
        <v>9</v>
      </c>
      <c r="CZ153" s="167">
        <v>0</v>
      </c>
    </row>
    <row r="154" spans="1:104">
      <c r="A154" s="203"/>
      <c r="B154" s="204"/>
      <c r="C154" s="205" t="s">
        <v>270</v>
      </c>
      <c r="D154" s="206"/>
      <c r="E154" s="206"/>
      <c r="F154" s="206"/>
      <c r="G154" s="207"/>
      <c r="L154" s="208" t="s">
        <v>270</v>
      </c>
      <c r="O154" s="195">
        <v>3</v>
      </c>
    </row>
    <row r="155" spans="1:104" ht="22.5">
      <c r="A155" s="196">
        <v>47</v>
      </c>
      <c r="B155" s="197" t="s">
        <v>273</v>
      </c>
      <c r="C155" s="198" t="s">
        <v>274</v>
      </c>
      <c r="D155" s="199" t="s">
        <v>113</v>
      </c>
      <c r="E155" s="200">
        <v>1</v>
      </c>
      <c r="F155" s="200">
        <v>0</v>
      </c>
      <c r="G155" s="201">
        <f>E155*F155</f>
        <v>0</v>
      </c>
      <c r="O155" s="195">
        <v>2</v>
      </c>
      <c r="AA155" s="167">
        <v>1</v>
      </c>
      <c r="AB155" s="167">
        <v>9</v>
      </c>
      <c r="AC155" s="167">
        <v>9</v>
      </c>
      <c r="AZ155" s="167">
        <v>4</v>
      </c>
      <c r="BA155" s="167">
        <f>IF(AZ155=1,G155,0)</f>
        <v>0</v>
      </c>
      <c r="BB155" s="167">
        <f>IF(AZ155=2,G155,0)</f>
        <v>0</v>
      </c>
      <c r="BC155" s="167">
        <f>IF(AZ155=3,G155,0)</f>
        <v>0</v>
      </c>
      <c r="BD155" s="167">
        <f>IF(AZ155=4,G155,0)</f>
        <v>0</v>
      </c>
      <c r="BE155" s="167">
        <f>IF(AZ155=5,G155,0)</f>
        <v>0</v>
      </c>
      <c r="CA155" s="202">
        <v>1</v>
      </c>
      <c r="CB155" s="202">
        <v>9</v>
      </c>
      <c r="CZ155" s="167">
        <v>0</v>
      </c>
    </row>
    <row r="156" spans="1:104">
      <c r="A156" s="203"/>
      <c r="B156" s="204"/>
      <c r="C156" s="205" t="s">
        <v>270</v>
      </c>
      <c r="D156" s="206"/>
      <c r="E156" s="206"/>
      <c r="F156" s="206"/>
      <c r="G156" s="207"/>
      <c r="L156" s="208" t="s">
        <v>270</v>
      </c>
      <c r="O156" s="195">
        <v>3</v>
      </c>
    </row>
    <row r="157" spans="1:104" ht="22.5">
      <c r="A157" s="196">
        <v>48</v>
      </c>
      <c r="B157" s="197" t="s">
        <v>275</v>
      </c>
      <c r="C157" s="198" t="s">
        <v>276</v>
      </c>
      <c r="D157" s="199" t="s">
        <v>113</v>
      </c>
      <c r="E157" s="200">
        <v>1</v>
      </c>
      <c r="F157" s="200">
        <v>0</v>
      </c>
      <c r="G157" s="201">
        <f>E157*F157</f>
        <v>0</v>
      </c>
      <c r="O157" s="195">
        <v>2</v>
      </c>
      <c r="AA157" s="167">
        <v>1</v>
      </c>
      <c r="AB157" s="167">
        <v>9</v>
      </c>
      <c r="AC157" s="167">
        <v>9</v>
      </c>
      <c r="AZ157" s="167">
        <v>4</v>
      </c>
      <c r="BA157" s="167">
        <f>IF(AZ157=1,G157,0)</f>
        <v>0</v>
      </c>
      <c r="BB157" s="167">
        <f>IF(AZ157=2,G157,0)</f>
        <v>0</v>
      </c>
      <c r="BC157" s="167">
        <f>IF(AZ157=3,G157,0)</f>
        <v>0</v>
      </c>
      <c r="BD157" s="167">
        <f>IF(AZ157=4,G157,0)</f>
        <v>0</v>
      </c>
      <c r="BE157" s="167">
        <f>IF(AZ157=5,G157,0)</f>
        <v>0</v>
      </c>
      <c r="CA157" s="202">
        <v>1</v>
      </c>
      <c r="CB157" s="202">
        <v>9</v>
      </c>
      <c r="CZ157" s="167">
        <v>0</v>
      </c>
    </row>
    <row r="158" spans="1:104">
      <c r="A158" s="203"/>
      <c r="B158" s="204"/>
      <c r="C158" s="205" t="s">
        <v>270</v>
      </c>
      <c r="D158" s="206"/>
      <c r="E158" s="206"/>
      <c r="F158" s="206"/>
      <c r="G158" s="207"/>
      <c r="L158" s="208" t="s">
        <v>270</v>
      </c>
      <c r="O158" s="195">
        <v>3</v>
      </c>
    </row>
    <row r="159" spans="1:104" ht="22.5">
      <c r="A159" s="196">
        <v>49</v>
      </c>
      <c r="B159" s="197" t="s">
        <v>277</v>
      </c>
      <c r="C159" s="198" t="s">
        <v>278</v>
      </c>
      <c r="D159" s="199" t="s">
        <v>113</v>
      </c>
      <c r="E159" s="200">
        <v>1</v>
      </c>
      <c r="F159" s="200">
        <v>0</v>
      </c>
      <c r="G159" s="201">
        <f>E159*F159</f>
        <v>0</v>
      </c>
      <c r="O159" s="195">
        <v>2</v>
      </c>
      <c r="AA159" s="167">
        <v>1</v>
      </c>
      <c r="AB159" s="167">
        <v>9</v>
      </c>
      <c r="AC159" s="167">
        <v>9</v>
      </c>
      <c r="AZ159" s="167">
        <v>4</v>
      </c>
      <c r="BA159" s="167">
        <f>IF(AZ159=1,G159,0)</f>
        <v>0</v>
      </c>
      <c r="BB159" s="167">
        <f>IF(AZ159=2,G159,0)</f>
        <v>0</v>
      </c>
      <c r="BC159" s="167">
        <f>IF(AZ159=3,G159,0)</f>
        <v>0</v>
      </c>
      <c r="BD159" s="167">
        <f>IF(AZ159=4,G159,0)</f>
        <v>0</v>
      </c>
      <c r="BE159" s="167">
        <f>IF(AZ159=5,G159,0)</f>
        <v>0</v>
      </c>
      <c r="CA159" s="202">
        <v>1</v>
      </c>
      <c r="CB159" s="202">
        <v>9</v>
      </c>
      <c r="CZ159" s="167">
        <v>0</v>
      </c>
    </row>
    <row r="160" spans="1:104">
      <c r="A160" s="203"/>
      <c r="B160" s="204"/>
      <c r="C160" s="205" t="s">
        <v>270</v>
      </c>
      <c r="D160" s="206"/>
      <c r="E160" s="206"/>
      <c r="F160" s="206"/>
      <c r="G160" s="207"/>
      <c r="L160" s="208" t="s">
        <v>270</v>
      </c>
      <c r="O160" s="195">
        <v>3</v>
      </c>
    </row>
    <row r="161" spans="1:104" ht="22.5">
      <c r="A161" s="196">
        <v>50</v>
      </c>
      <c r="B161" s="197" t="s">
        <v>279</v>
      </c>
      <c r="C161" s="198" t="s">
        <v>280</v>
      </c>
      <c r="D161" s="199" t="s">
        <v>113</v>
      </c>
      <c r="E161" s="200">
        <v>1</v>
      </c>
      <c r="F161" s="200">
        <v>0</v>
      </c>
      <c r="G161" s="201">
        <f>E161*F161</f>
        <v>0</v>
      </c>
      <c r="O161" s="195">
        <v>2</v>
      </c>
      <c r="AA161" s="167">
        <v>1</v>
      </c>
      <c r="AB161" s="167">
        <v>9</v>
      </c>
      <c r="AC161" s="167">
        <v>9</v>
      </c>
      <c r="AZ161" s="167">
        <v>4</v>
      </c>
      <c r="BA161" s="167">
        <f>IF(AZ161=1,G161,0)</f>
        <v>0</v>
      </c>
      <c r="BB161" s="167">
        <f>IF(AZ161=2,G161,0)</f>
        <v>0</v>
      </c>
      <c r="BC161" s="167">
        <f>IF(AZ161=3,G161,0)</f>
        <v>0</v>
      </c>
      <c r="BD161" s="167">
        <f>IF(AZ161=4,G161,0)</f>
        <v>0</v>
      </c>
      <c r="BE161" s="167">
        <f>IF(AZ161=5,G161,0)</f>
        <v>0</v>
      </c>
      <c r="CA161" s="202">
        <v>1</v>
      </c>
      <c r="CB161" s="202">
        <v>9</v>
      </c>
      <c r="CZ161" s="167">
        <v>0</v>
      </c>
    </row>
    <row r="162" spans="1:104">
      <c r="A162" s="203"/>
      <c r="B162" s="204"/>
      <c r="C162" s="205" t="s">
        <v>270</v>
      </c>
      <c r="D162" s="206"/>
      <c r="E162" s="206"/>
      <c r="F162" s="206"/>
      <c r="G162" s="207"/>
      <c r="L162" s="208" t="s">
        <v>270</v>
      </c>
      <c r="O162" s="195">
        <v>3</v>
      </c>
    </row>
    <row r="163" spans="1:104" ht="22.5">
      <c r="A163" s="196">
        <v>51</v>
      </c>
      <c r="B163" s="197" t="s">
        <v>281</v>
      </c>
      <c r="C163" s="198" t="s">
        <v>282</v>
      </c>
      <c r="D163" s="199" t="s">
        <v>113</v>
      </c>
      <c r="E163" s="200">
        <v>1</v>
      </c>
      <c r="F163" s="200">
        <v>0</v>
      </c>
      <c r="G163" s="201">
        <f>E163*F163</f>
        <v>0</v>
      </c>
      <c r="O163" s="195">
        <v>2</v>
      </c>
      <c r="AA163" s="167">
        <v>1</v>
      </c>
      <c r="AB163" s="167">
        <v>9</v>
      </c>
      <c r="AC163" s="167">
        <v>9</v>
      </c>
      <c r="AZ163" s="167">
        <v>4</v>
      </c>
      <c r="BA163" s="167">
        <f>IF(AZ163=1,G163,0)</f>
        <v>0</v>
      </c>
      <c r="BB163" s="167">
        <f>IF(AZ163=2,G163,0)</f>
        <v>0</v>
      </c>
      <c r="BC163" s="167">
        <f>IF(AZ163=3,G163,0)</f>
        <v>0</v>
      </c>
      <c r="BD163" s="167">
        <f>IF(AZ163=4,G163,0)</f>
        <v>0</v>
      </c>
      <c r="BE163" s="167">
        <f>IF(AZ163=5,G163,0)</f>
        <v>0</v>
      </c>
      <c r="CA163" s="202">
        <v>1</v>
      </c>
      <c r="CB163" s="202">
        <v>9</v>
      </c>
      <c r="CZ163" s="167">
        <v>0</v>
      </c>
    </row>
    <row r="164" spans="1:104">
      <c r="A164" s="203"/>
      <c r="B164" s="204"/>
      <c r="C164" s="205" t="s">
        <v>270</v>
      </c>
      <c r="D164" s="206"/>
      <c r="E164" s="206"/>
      <c r="F164" s="206"/>
      <c r="G164" s="207"/>
      <c r="L164" s="208" t="s">
        <v>270</v>
      </c>
      <c r="O164" s="195">
        <v>3</v>
      </c>
    </row>
    <row r="165" spans="1:104" ht="22.5">
      <c r="A165" s="196">
        <v>52</v>
      </c>
      <c r="B165" s="197" t="s">
        <v>283</v>
      </c>
      <c r="C165" s="198" t="s">
        <v>284</v>
      </c>
      <c r="D165" s="199" t="s">
        <v>113</v>
      </c>
      <c r="E165" s="200">
        <v>1</v>
      </c>
      <c r="F165" s="200">
        <v>0</v>
      </c>
      <c r="G165" s="201">
        <f>E165*F165</f>
        <v>0</v>
      </c>
      <c r="O165" s="195">
        <v>2</v>
      </c>
      <c r="AA165" s="167">
        <v>1</v>
      </c>
      <c r="AB165" s="167">
        <v>9</v>
      </c>
      <c r="AC165" s="167">
        <v>9</v>
      </c>
      <c r="AZ165" s="167">
        <v>4</v>
      </c>
      <c r="BA165" s="167">
        <f>IF(AZ165=1,G165,0)</f>
        <v>0</v>
      </c>
      <c r="BB165" s="167">
        <f>IF(AZ165=2,G165,0)</f>
        <v>0</v>
      </c>
      <c r="BC165" s="167">
        <f>IF(AZ165=3,G165,0)</f>
        <v>0</v>
      </c>
      <c r="BD165" s="167">
        <f>IF(AZ165=4,G165,0)</f>
        <v>0</v>
      </c>
      <c r="BE165" s="167">
        <f>IF(AZ165=5,G165,0)</f>
        <v>0</v>
      </c>
      <c r="CA165" s="202">
        <v>1</v>
      </c>
      <c r="CB165" s="202">
        <v>9</v>
      </c>
      <c r="CZ165" s="167">
        <v>0</v>
      </c>
    </row>
    <row r="166" spans="1:104">
      <c r="A166" s="203"/>
      <c r="B166" s="204"/>
      <c r="C166" s="205" t="s">
        <v>270</v>
      </c>
      <c r="D166" s="206"/>
      <c r="E166" s="206"/>
      <c r="F166" s="206"/>
      <c r="G166" s="207"/>
      <c r="L166" s="208" t="s">
        <v>270</v>
      </c>
      <c r="O166" s="195">
        <v>3</v>
      </c>
    </row>
    <row r="167" spans="1:104" ht="22.5">
      <c r="A167" s="196">
        <v>53</v>
      </c>
      <c r="B167" s="197" t="s">
        <v>285</v>
      </c>
      <c r="C167" s="198" t="s">
        <v>286</v>
      </c>
      <c r="D167" s="199" t="s">
        <v>113</v>
      </c>
      <c r="E167" s="200">
        <v>1</v>
      </c>
      <c r="F167" s="200">
        <v>0</v>
      </c>
      <c r="G167" s="201">
        <f>E167*F167</f>
        <v>0</v>
      </c>
      <c r="O167" s="195">
        <v>2</v>
      </c>
      <c r="AA167" s="167">
        <v>1</v>
      </c>
      <c r="AB167" s="167">
        <v>9</v>
      </c>
      <c r="AC167" s="167">
        <v>9</v>
      </c>
      <c r="AZ167" s="167">
        <v>4</v>
      </c>
      <c r="BA167" s="167">
        <f>IF(AZ167=1,G167,0)</f>
        <v>0</v>
      </c>
      <c r="BB167" s="167">
        <f>IF(AZ167=2,G167,0)</f>
        <v>0</v>
      </c>
      <c r="BC167" s="167">
        <f>IF(AZ167=3,G167,0)</f>
        <v>0</v>
      </c>
      <c r="BD167" s="167">
        <f>IF(AZ167=4,G167,0)</f>
        <v>0</v>
      </c>
      <c r="BE167" s="167">
        <f>IF(AZ167=5,G167,0)</f>
        <v>0</v>
      </c>
      <c r="CA167" s="202">
        <v>1</v>
      </c>
      <c r="CB167" s="202">
        <v>9</v>
      </c>
      <c r="CZ167" s="167">
        <v>0</v>
      </c>
    </row>
    <row r="168" spans="1:104">
      <c r="A168" s="203"/>
      <c r="B168" s="204"/>
      <c r="C168" s="205" t="s">
        <v>270</v>
      </c>
      <c r="D168" s="206"/>
      <c r="E168" s="206"/>
      <c r="F168" s="206"/>
      <c r="G168" s="207"/>
      <c r="L168" s="208" t="s">
        <v>270</v>
      </c>
      <c r="O168" s="195">
        <v>3</v>
      </c>
    </row>
    <row r="169" spans="1:104" ht="22.5">
      <c r="A169" s="196">
        <v>54</v>
      </c>
      <c r="B169" s="197" t="s">
        <v>287</v>
      </c>
      <c r="C169" s="198" t="s">
        <v>288</v>
      </c>
      <c r="D169" s="199" t="s">
        <v>113</v>
      </c>
      <c r="E169" s="200">
        <v>3</v>
      </c>
      <c r="F169" s="200">
        <v>0</v>
      </c>
      <c r="G169" s="201">
        <f>E169*F169</f>
        <v>0</v>
      </c>
      <c r="O169" s="195">
        <v>2</v>
      </c>
      <c r="AA169" s="167">
        <v>1</v>
      </c>
      <c r="AB169" s="167">
        <v>9</v>
      </c>
      <c r="AC169" s="167">
        <v>9</v>
      </c>
      <c r="AZ169" s="167">
        <v>4</v>
      </c>
      <c r="BA169" s="167">
        <f>IF(AZ169=1,G169,0)</f>
        <v>0</v>
      </c>
      <c r="BB169" s="167">
        <f>IF(AZ169=2,G169,0)</f>
        <v>0</v>
      </c>
      <c r="BC169" s="167">
        <f>IF(AZ169=3,G169,0)</f>
        <v>0</v>
      </c>
      <c r="BD169" s="167">
        <f>IF(AZ169=4,G169,0)</f>
        <v>0</v>
      </c>
      <c r="BE169" s="167">
        <f>IF(AZ169=5,G169,0)</f>
        <v>0</v>
      </c>
      <c r="CA169" s="202">
        <v>1</v>
      </c>
      <c r="CB169" s="202">
        <v>9</v>
      </c>
      <c r="CZ169" s="167">
        <v>0</v>
      </c>
    </row>
    <row r="170" spans="1:104" ht="22.5">
      <c r="A170" s="203"/>
      <c r="B170" s="204"/>
      <c r="C170" s="205" t="s">
        <v>289</v>
      </c>
      <c r="D170" s="206"/>
      <c r="E170" s="206"/>
      <c r="F170" s="206"/>
      <c r="G170" s="207"/>
      <c r="L170" s="208" t="s">
        <v>289</v>
      </c>
      <c r="O170" s="195">
        <v>3</v>
      </c>
    </row>
    <row r="171" spans="1:104">
      <c r="A171" s="196">
        <v>55</v>
      </c>
      <c r="B171" s="197" t="s">
        <v>290</v>
      </c>
      <c r="C171" s="198" t="s">
        <v>291</v>
      </c>
      <c r="D171" s="199" t="s">
        <v>113</v>
      </c>
      <c r="E171" s="200">
        <v>1</v>
      </c>
      <c r="F171" s="200">
        <v>0</v>
      </c>
      <c r="G171" s="201">
        <f>E171*F171</f>
        <v>0</v>
      </c>
      <c r="O171" s="195">
        <v>2</v>
      </c>
      <c r="AA171" s="167">
        <v>1</v>
      </c>
      <c r="AB171" s="167">
        <v>9</v>
      </c>
      <c r="AC171" s="167">
        <v>9</v>
      </c>
      <c r="AZ171" s="167">
        <v>4</v>
      </c>
      <c r="BA171" s="167">
        <f>IF(AZ171=1,G171,0)</f>
        <v>0</v>
      </c>
      <c r="BB171" s="167">
        <f>IF(AZ171=2,G171,0)</f>
        <v>0</v>
      </c>
      <c r="BC171" s="167">
        <f>IF(AZ171=3,G171,0)</f>
        <v>0</v>
      </c>
      <c r="BD171" s="167">
        <f>IF(AZ171=4,G171,0)</f>
        <v>0</v>
      </c>
      <c r="BE171" s="167">
        <f>IF(AZ171=5,G171,0)</f>
        <v>0</v>
      </c>
      <c r="CA171" s="202">
        <v>1</v>
      </c>
      <c r="CB171" s="202">
        <v>9</v>
      </c>
      <c r="CZ171" s="167">
        <v>0</v>
      </c>
    </row>
    <row r="172" spans="1:104">
      <c r="A172" s="203"/>
      <c r="B172" s="204"/>
      <c r="C172" s="205" t="s">
        <v>292</v>
      </c>
      <c r="D172" s="206"/>
      <c r="E172" s="206"/>
      <c r="F172" s="206"/>
      <c r="G172" s="207"/>
      <c r="L172" s="208" t="s">
        <v>292</v>
      </c>
      <c r="O172" s="195">
        <v>3</v>
      </c>
    </row>
    <row r="173" spans="1:104">
      <c r="A173" s="196">
        <v>56</v>
      </c>
      <c r="B173" s="197" t="s">
        <v>293</v>
      </c>
      <c r="C173" s="198" t="s">
        <v>294</v>
      </c>
      <c r="D173" s="199" t="s">
        <v>113</v>
      </c>
      <c r="E173" s="200">
        <v>150</v>
      </c>
      <c r="F173" s="200">
        <v>0</v>
      </c>
      <c r="G173" s="201">
        <f>E173*F173</f>
        <v>0</v>
      </c>
      <c r="O173" s="195">
        <v>2</v>
      </c>
      <c r="AA173" s="167">
        <v>1</v>
      </c>
      <c r="AB173" s="167">
        <v>9</v>
      </c>
      <c r="AC173" s="167">
        <v>9</v>
      </c>
      <c r="AZ173" s="167">
        <v>4</v>
      </c>
      <c r="BA173" s="167">
        <f>IF(AZ173=1,G173,0)</f>
        <v>0</v>
      </c>
      <c r="BB173" s="167">
        <f>IF(AZ173=2,G173,0)</f>
        <v>0</v>
      </c>
      <c r="BC173" s="167">
        <f>IF(AZ173=3,G173,0)</f>
        <v>0</v>
      </c>
      <c r="BD173" s="167">
        <f>IF(AZ173=4,G173,0)</f>
        <v>0</v>
      </c>
      <c r="BE173" s="167">
        <f>IF(AZ173=5,G173,0)</f>
        <v>0</v>
      </c>
      <c r="CA173" s="202">
        <v>1</v>
      </c>
      <c r="CB173" s="202">
        <v>9</v>
      </c>
      <c r="CZ173" s="167">
        <v>0</v>
      </c>
    </row>
    <row r="174" spans="1:104">
      <c r="A174" s="203"/>
      <c r="B174" s="204"/>
      <c r="C174" s="205" t="s">
        <v>295</v>
      </c>
      <c r="D174" s="206"/>
      <c r="E174" s="206"/>
      <c r="F174" s="206"/>
      <c r="G174" s="207"/>
      <c r="L174" s="208" t="s">
        <v>295</v>
      </c>
      <c r="O174" s="195">
        <v>3</v>
      </c>
    </row>
    <row r="175" spans="1:104">
      <c r="A175" s="196">
        <v>57</v>
      </c>
      <c r="B175" s="197" t="s">
        <v>296</v>
      </c>
      <c r="C175" s="198" t="s">
        <v>297</v>
      </c>
      <c r="D175" s="199" t="s">
        <v>113</v>
      </c>
      <c r="E175" s="200">
        <v>299</v>
      </c>
      <c r="F175" s="200">
        <v>0</v>
      </c>
      <c r="G175" s="201">
        <f>E175*F175</f>
        <v>0</v>
      </c>
      <c r="O175" s="195">
        <v>2</v>
      </c>
      <c r="AA175" s="167">
        <v>1</v>
      </c>
      <c r="AB175" s="167">
        <v>9</v>
      </c>
      <c r="AC175" s="167">
        <v>9</v>
      </c>
      <c r="AZ175" s="167">
        <v>4</v>
      </c>
      <c r="BA175" s="167">
        <f>IF(AZ175=1,G175,0)</f>
        <v>0</v>
      </c>
      <c r="BB175" s="167">
        <f>IF(AZ175=2,G175,0)</f>
        <v>0</v>
      </c>
      <c r="BC175" s="167">
        <f>IF(AZ175=3,G175,0)</f>
        <v>0</v>
      </c>
      <c r="BD175" s="167">
        <f>IF(AZ175=4,G175,0)</f>
        <v>0</v>
      </c>
      <c r="BE175" s="167">
        <f>IF(AZ175=5,G175,0)</f>
        <v>0</v>
      </c>
      <c r="CA175" s="202">
        <v>1</v>
      </c>
      <c r="CB175" s="202">
        <v>9</v>
      </c>
      <c r="CZ175" s="167">
        <v>0</v>
      </c>
    </row>
    <row r="176" spans="1:104">
      <c r="A176" s="203"/>
      <c r="B176" s="209"/>
      <c r="C176" s="210" t="s">
        <v>298</v>
      </c>
      <c r="D176" s="211"/>
      <c r="E176" s="212">
        <v>11</v>
      </c>
      <c r="F176" s="213"/>
      <c r="G176" s="214"/>
      <c r="M176" s="208" t="s">
        <v>298</v>
      </c>
      <c r="O176" s="195"/>
    </row>
    <row r="177" spans="1:104">
      <c r="A177" s="203"/>
      <c r="B177" s="209"/>
      <c r="C177" s="210" t="s">
        <v>299</v>
      </c>
      <c r="D177" s="211"/>
      <c r="E177" s="212">
        <v>17</v>
      </c>
      <c r="F177" s="213"/>
      <c r="G177" s="214"/>
      <c r="M177" s="208" t="s">
        <v>299</v>
      </c>
      <c r="O177" s="195"/>
    </row>
    <row r="178" spans="1:104">
      <c r="A178" s="203"/>
      <c r="B178" s="209"/>
      <c r="C178" s="210" t="s">
        <v>300</v>
      </c>
      <c r="D178" s="211"/>
      <c r="E178" s="212">
        <v>10</v>
      </c>
      <c r="F178" s="213"/>
      <c r="G178" s="214"/>
      <c r="M178" s="208" t="s">
        <v>300</v>
      </c>
      <c r="O178" s="195"/>
    </row>
    <row r="179" spans="1:104">
      <c r="A179" s="203"/>
      <c r="B179" s="209"/>
      <c r="C179" s="210" t="s">
        <v>301</v>
      </c>
      <c r="D179" s="211"/>
      <c r="E179" s="212">
        <v>10</v>
      </c>
      <c r="F179" s="213"/>
      <c r="G179" s="214"/>
      <c r="M179" s="208" t="s">
        <v>301</v>
      </c>
      <c r="O179" s="195"/>
    </row>
    <row r="180" spans="1:104">
      <c r="A180" s="203"/>
      <c r="B180" s="209"/>
      <c r="C180" s="210" t="s">
        <v>302</v>
      </c>
      <c r="D180" s="211"/>
      <c r="E180" s="212">
        <v>6</v>
      </c>
      <c r="F180" s="213"/>
      <c r="G180" s="214"/>
      <c r="M180" s="208" t="s">
        <v>302</v>
      </c>
      <c r="O180" s="195"/>
    </row>
    <row r="181" spans="1:104">
      <c r="A181" s="203"/>
      <c r="B181" s="209"/>
      <c r="C181" s="210" t="s">
        <v>303</v>
      </c>
      <c r="D181" s="211"/>
      <c r="E181" s="212">
        <v>2</v>
      </c>
      <c r="F181" s="213"/>
      <c r="G181" s="214"/>
      <c r="M181" s="208" t="s">
        <v>303</v>
      </c>
      <c r="O181" s="195"/>
    </row>
    <row r="182" spans="1:104">
      <c r="A182" s="203"/>
      <c r="B182" s="209"/>
      <c r="C182" s="210" t="s">
        <v>304</v>
      </c>
      <c r="D182" s="211"/>
      <c r="E182" s="212">
        <v>12</v>
      </c>
      <c r="F182" s="213"/>
      <c r="G182" s="214"/>
      <c r="M182" s="208" t="s">
        <v>304</v>
      </c>
      <c r="O182" s="195"/>
    </row>
    <row r="183" spans="1:104">
      <c r="A183" s="203"/>
      <c r="B183" s="209"/>
      <c r="C183" s="210" t="s">
        <v>305</v>
      </c>
      <c r="D183" s="211"/>
      <c r="E183" s="212">
        <v>14</v>
      </c>
      <c r="F183" s="213"/>
      <c r="G183" s="214"/>
      <c r="M183" s="208" t="s">
        <v>305</v>
      </c>
      <c r="O183" s="195"/>
    </row>
    <row r="184" spans="1:104">
      <c r="A184" s="203"/>
      <c r="B184" s="209"/>
      <c r="C184" s="210" t="s">
        <v>306</v>
      </c>
      <c r="D184" s="211"/>
      <c r="E184" s="212">
        <v>43</v>
      </c>
      <c r="F184" s="213"/>
      <c r="G184" s="214"/>
      <c r="M184" s="208" t="s">
        <v>306</v>
      </c>
      <c r="O184" s="195"/>
    </row>
    <row r="185" spans="1:104">
      <c r="A185" s="203"/>
      <c r="B185" s="209"/>
      <c r="C185" s="210" t="s">
        <v>307</v>
      </c>
      <c r="D185" s="211"/>
      <c r="E185" s="212">
        <v>1</v>
      </c>
      <c r="F185" s="213"/>
      <c r="G185" s="214"/>
      <c r="M185" s="208" t="s">
        <v>307</v>
      </c>
      <c r="O185" s="195"/>
    </row>
    <row r="186" spans="1:104">
      <c r="A186" s="203"/>
      <c r="B186" s="209"/>
      <c r="C186" s="210" t="s">
        <v>308</v>
      </c>
      <c r="D186" s="211"/>
      <c r="E186" s="212">
        <v>6</v>
      </c>
      <c r="F186" s="213"/>
      <c r="G186" s="214"/>
      <c r="M186" s="208" t="s">
        <v>308</v>
      </c>
      <c r="O186" s="195"/>
    </row>
    <row r="187" spans="1:104">
      <c r="A187" s="203"/>
      <c r="B187" s="209"/>
      <c r="C187" s="210" t="s">
        <v>309</v>
      </c>
      <c r="D187" s="211"/>
      <c r="E187" s="212">
        <v>2</v>
      </c>
      <c r="F187" s="213"/>
      <c r="G187" s="214"/>
      <c r="M187" s="208" t="s">
        <v>309</v>
      </c>
      <c r="O187" s="195"/>
    </row>
    <row r="188" spans="1:104">
      <c r="A188" s="203"/>
      <c r="B188" s="209"/>
      <c r="C188" s="210" t="s">
        <v>310</v>
      </c>
      <c r="D188" s="211"/>
      <c r="E188" s="212">
        <v>106</v>
      </c>
      <c r="F188" s="213"/>
      <c r="G188" s="214"/>
      <c r="M188" s="208" t="s">
        <v>310</v>
      </c>
      <c r="O188" s="195"/>
    </row>
    <row r="189" spans="1:104">
      <c r="A189" s="203"/>
      <c r="B189" s="209"/>
      <c r="C189" s="210" t="s">
        <v>311</v>
      </c>
      <c r="D189" s="211"/>
      <c r="E189" s="212">
        <v>15</v>
      </c>
      <c r="F189" s="213"/>
      <c r="G189" s="214"/>
      <c r="M189" s="208" t="s">
        <v>311</v>
      </c>
      <c r="O189" s="195"/>
    </row>
    <row r="190" spans="1:104">
      <c r="A190" s="203"/>
      <c r="B190" s="209"/>
      <c r="C190" s="210" t="s">
        <v>312</v>
      </c>
      <c r="D190" s="211"/>
      <c r="E190" s="212">
        <v>40</v>
      </c>
      <c r="F190" s="213"/>
      <c r="G190" s="214"/>
      <c r="M190" s="208" t="s">
        <v>312</v>
      </c>
      <c r="O190" s="195"/>
    </row>
    <row r="191" spans="1:104">
      <c r="A191" s="203"/>
      <c r="B191" s="209"/>
      <c r="C191" s="210" t="s">
        <v>313</v>
      </c>
      <c r="D191" s="211"/>
      <c r="E191" s="212">
        <v>4</v>
      </c>
      <c r="F191" s="213"/>
      <c r="G191" s="214"/>
      <c r="M191" s="208" t="s">
        <v>313</v>
      </c>
      <c r="O191" s="195"/>
    </row>
    <row r="192" spans="1:104" ht="22.5">
      <c r="A192" s="196">
        <v>58</v>
      </c>
      <c r="B192" s="197" t="s">
        <v>314</v>
      </c>
      <c r="C192" s="198" t="s">
        <v>315</v>
      </c>
      <c r="D192" s="199" t="s">
        <v>107</v>
      </c>
      <c r="E192" s="200">
        <v>30</v>
      </c>
      <c r="F192" s="200">
        <v>0</v>
      </c>
      <c r="G192" s="201">
        <f>E192*F192</f>
        <v>0</v>
      </c>
      <c r="O192" s="195">
        <v>2</v>
      </c>
      <c r="AA192" s="167">
        <v>1</v>
      </c>
      <c r="AB192" s="167">
        <v>9</v>
      </c>
      <c r="AC192" s="167">
        <v>9</v>
      </c>
      <c r="AZ192" s="167">
        <v>4</v>
      </c>
      <c r="BA192" s="167">
        <f>IF(AZ192=1,G192,0)</f>
        <v>0</v>
      </c>
      <c r="BB192" s="167">
        <f>IF(AZ192=2,G192,0)</f>
        <v>0</v>
      </c>
      <c r="BC192" s="167">
        <f>IF(AZ192=3,G192,0)</f>
        <v>0</v>
      </c>
      <c r="BD192" s="167">
        <f>IF(AZ192=4,G192,0)</f>
        <v>0</v>
      </c>
      <c r="BE192" s="167">
        <f>IF(AZ192=5,G192,0)</f>
        <v>0</v>
      </c>
      <c r="CA192" s="202">
        <v>1</v>
      </c>
      <c r="CB192" s="202">
        <v>9</v>
      </c>
      <c r="CZ192" s="167">
        <v>1.0499999999999999E-3</v>
      </c>
    </row>
    <row r="193" spans="1:104">
      <c r="A193" s="203"/>
      <c r="B193" s="204"/>
      <c r="C193" s="205" t="s">
        <v>316</v>
      </c>
      <c r="D193" s="206"/>
      <c r="E193" s="206"/>
      <c r="F193" s="206"/>
      <c r="G193" s="207"/>
      <c r="L193" s="208" t="s">
        <v>316</v>
      </c>
      <c r="O193" s="195">
        <v>3</v>
      </c>
    </row>
    <row r="194" spans="1:104">
      <c r="A194" s="203"/>
      <c r="B194" s="204"/>
      <c r="C194" s="205" t="s">
        <v>317</v>
      </c>
      <c r="D194" s="206"/>
      <c r="E194" s="206"/>
      <c r="F194" s="206"/>
      <c r="G194" s="207"/>
      <c r="L194" s="208" t="s">
        <v>317</v>
      </c>
      <c r="O194" s="195">
        <v>3</v>
      </c>
    </row>
    <row r="195" spans="1:104" ht="22.5">
      <c r="A195" s="196">
        <v>59</v>
      </c>
      <c r="B195" s="197" t="s">
        <v>318</v>
      </c>
      <c r="C195" s="198" t="s">
        <v>319</v>
      </c>
      <c r="D195" s="199" t="s">
        <v>107</v>
      </c>
      <c r="E195" s="200">
        <v>140</v>
      </c>
      <c r="F195" s="200">
        <v>0</v>
      </c>
      <c r="G195" s="201">
        <f>E195*F195</f>
        <v>0</v>
      </c>
      <c r="O195" s="195">
        <v>2</v>
      </c>
      <c r="AA195" s="167">
        <v>1</v>
      </c>
      <c r="AB195" s="167">
        <v>9</v>
      </c>
      <c r="AC195" s="167">
        <v>9</v>
      </c>
      <c r="AZ195" s="167">
        <v>4</v>
      </c>
      <c r="BA195" s="167">
        <f>IF(AZ195=1,G195,0)</f>
        <v>0</v>
      </c>
      <c r="BB195" s="167">
        <f>IF(AZ195=2,G195,0)</f>
        <v>0</v>
      </c>
      <c r="BC195" s="167">
        <f>IF(AZ195=3,G195,0)</f>
        <v>0</v>
      </c>
      <c r="BD195" s="167">
        <f>IF(AZ195=4,G195,0)</f>
        <v>0</v>
      </c>
      <c r="BE195" s="167">
        <f>IF(AZ195=5,G195,0)</f>
        <v>0</v>
      </c>
      <c r="CA195" s="202">
        <v>1</v>
      </c>
      <c r="CB195" s="202">
        <v>9</v>
      </c>
      <c r="CZ195" s="167">
        <v>4.0000000000000003E-5</v>
      </c>
    </row>
    <row r="196" spans="1:104">
      <c r="A196" s="203"/>
      <c r="B196" s="204"/>
      <c r="C196" s="205" t="s">
        <v>320</v>
      </c>
      <c r="D196" s="206"/>
      <c r="E196" s="206"/>
      <c r="F196" s="206"/>
      <c r="G196" s="207"/>
      <c r="L196" s="208" t="s">
        <v>320</v>
      </c>
      <c r="O196" s="195">
        <v>3</v>
      </c>
    </row>
    <row r="197" spans="1:104" ht="22.5">
      <c r="A197" s="196">
        <v>60</v>
      </c>
      <c r="B197" s="197" t="s">
        <v>321</v>
      </c>
      <c r="C197" s="198" t="s">
        <v>322</v>
      </c>
      <c r="D197" s="199" t="s">
        <v>107</v>
      </c>
      <c r="E197" s="200">
        <v>96</v>
      </c>
      <c r="F197" s="200">
        <v>0</v>
      </c>
      <c r="G197" s="201">
        <f>E197*F197</f>
        <v>0</v>
      </c>
      <c r="O197" s="195">
        <v>2</v>
      </c>
      <c r="AA197" s="167">
        <v>1</v>
      </c>
      <c r="AB197" s="167">
        <v>9</v>
      </c>
      <c r="AC197" s="167">
        <v>9</v>
      </c>
      <c r="AZ197" s="167">
        <v>4</v>
      </c>
      <c r="BA197" s="167">
        <f>IF(AZ197=1,G197,0)</f>
        <v>0</v>
      </c>
      <c r="BB197" s="167">
        <f>IF(AZ197=2,G197,0)</f>
        <v>0</v>
      </c>
      <c r="BC197" s="167">
        <f>IF(AZ197=3,G197,0)</f>
        <v>0</v>
      </c>
      <c r="BD197" s="167">
        <f>IF(AZ197=4,G197,0)</f>
        <v>0</v>
      </c>
      <c r="BE197" s="167">
        <f>IF(AZ197=5,G197,0)</f>
        <v>0</v>
      </c>
      <c r="CA197" s="202">
        <v>1</v>
      </c>
      <c r="CB197" s="202">
        <v>9</v>
      </c>
      <c r="CZ197" s="167">
        <v>4.0000000000000003E-5</v>
      </c>
    </row>
    <row r="198" spans="1:104">
      <c r="A198" s="203"/>
      <c r="B198" s="209"/>
      <c r="C198" s="210" t="s">
        <v>323</v>
      </c>
      <c r="D198" s="211"/>
      <c r="E198" s="212">
        <v>35</v>
      </c>
      <c r="F198" s="213"/>
      <c r="G198" s="214"/>
      <c r="M198" s="208" t="s">
        <v>323</v>
      </c>
      <c r="O198" s="195"/>
    </row>
    <row r="199" spans="1:104">
      <c r="A199" s="203"/>
      <c r="B199" s="209"/>
      <c r="C199" s="210" t="s">
        <v>324</v>
      </c>
      <c r="D199" s="211"/>
      <c r="E199" s="212">
        <v>15</v>
      </c>
      <c r="F199" s="213"/>
      <c r="G199" s="214"/>
      <c r="M199" s="208" t="s">
        <v>324</v>
      </c>
      <c r="O199" s="195"/>
    </row>
    <row r="200" spans="1:104">
      <c r="A200" s="203"/>
      <c r="B200" s="209"/>
      <c r="C200" s="210" t="s">
        <v>325</v>
      </c>
      <c r="D200" s="211"/>
      <c r="E200" s="212">
        <v>36</v>
      </c>
      <c r="F200" s="213"/>
      <c r="G200" s="214"/>
      <c r="M200" s="208" t="s">
        <v>325</v>
      </c>
      <c r="O200" s="195"/>
    </row>
    <row r="201" spans="1:104">
      <c r="A201" s="203"/>
      <c r="B201" s="209"/>
      <c r="C201" s="210" t="s">
        <v>326</v>
      </c>
      <c r="D201" s="211"/>
      <c r="E201" s="212">
        <v>10</v>
      </c>
      <c r="F201" s="213"/>
      <c r="G201" s="214"/>
      <c r="M201" s="208" t="s">
        <v>326</v>
      </c>
      <c r="O201" s="195"/>
    </row>
    <row r="202" spans="1:104" ht="22.5">
      <c r="A202" s="196">
        <v>61</v>
      </c>
      <c r="B202" s="197" t="s">
        <v>327</v>
      </c>
      <c r="C202" s="198" t="s">
        <v>328</v>
      </c>
      <c r="D202" s="199" t="s">
        <v>107</v>
      </c>
      <c r="E202" s="200">
        <v>150</v>
      </c>
      <c r="F202" s="200">
        <v>0</v>
      </c>
      <c r="G202" s="201">
        <f>E202*F202</f>
        <v>0</v>
      </c>
      <c r="O202" s="195">
        <v>2</v>
      </c>
      <c r="AA202" s="167">
        <v>1</v>
      </c>
      <c r="AB202" s="167">
        <v>9</v>
      </c>
      <c r="AC202" s="167">
        <v>9</v>
      </c>
      <c r="AZ202" s="167">
        <v>4</v>
      </c>
      <c r="BA202" s="167">
        <f>IF(AZ202=1,G202,0)</f>
        <v>0</v>
      </c>
      <c r="BB202" s="167">
        <f>IF(AZ202=2,G202,0)</f>
        <v>0</v>
      </c>
      <c r="BC202" s="167">
        <f>IF(AZ202=3,G202,0)</f>
        <v>0</v>
      </c>
      <c r="BD202" s="167">
        <f>IF(AZ202=4,G202,0)</f>
        <v>0</v>
      </c>
      <c r="BE202" s="167">
        <f>IF(AZ202=5,G202,0)</f>
        <v>0</v>
      </c>
      <c r="CA202" s="202">
        <v>1</v>
      </c>
      <c r="CB202" s="202">
        <v>9</v>
      </c>
      <c r="CZ202" s="167">
        <v>2.7999999999999998E-4</v>
      </c>
    </row>
    <row r="203" spans="1:104">
      <c r="A203" s="203"/>
      <c r="B203" s="204"/>
      <c r="C203" s="205" t="s">
        <v>329</v>
      </c>
      <c r="D203" s="206"/>
      <c r="E203" s="206"/>
      <c r="F203" s="206"/>
      <c r="G203" s="207"/>
      <c r="L203" s="208" t="s">
        <v>329</v>
      </c>
      <c r="O203" s="195">
        <v>3</v>
      </c>
    </row>
    <row r="204" spans="1:104">
      <c r="A204" s="203"/>
      <c r="B204" s="209"/>
      <c r="C204" s="210" t="s">
        <v>330</v>
      </c>
      <c r="D204" s="211"/>
      <c r="E204" s="212">
        <v>40</v>
      </c>
      <c r="F204" s="213"/>
      <c r="G204" s="214"/>
      <c r="M204" s="208" t="s">
        <v>330</v>
      </c>
      <c r="O204" s="195"/>
    </row>
    <row r="205" spans="1:104">
      <c r="A205" s="203"/>
      <c r="B205" s="209"/>
      <c r="C205" s="210" t="s">
        <v>331</v>
      </c>
      <c r="D205" s="211"/>
      <c r="E205" s="212">
        <v>60</v>
      </c>
      <c r="F205" s="213"/>
      <c r="G205" s="214"/>
      <c r="M205" s="208" t="s">
        <v>331</v>
      </c>
      <c r="O205" s="195"/>
    </row>
    <row r="206" spans="1:104">
      <c r="A206" s="203"/>
      <c r="B206" s="209"/>
      <c r="C206" s="210" t="s">
        <v>332</v>
      </c>
      <c r="D206" s="211"/>
      <c r="E206" s="212">
        <v>25</v>
      </c>
      <c r="F206" s="213"/>
      <c r="G206" s="214"/>
      <c r="M206" s="208" t="s">
        <v>332</v>
      </c>
      <c r="O206" s="195"/>
    </row>
    <row r="207" spans="1:104">
      <c r="A207" s="203"/>
      <c r="B207" s="209"/>
      <c r="C207" s="210" t="s">
        <v>333</v>
      </c>
      <c r="D207" s="211"/>
      <c r="E207" s="212">
        <v>15</v>
      </c>
      <c r="F207" s="213"/>
      <c r="G207" s="214"/>
      <c r="M207" s="208" t="s">
        <v>333</v>
      </c>
      <c r="O207" s="195"/>
    </row>
    <row r="208" spans="1:104">
      <c r="A208" s="203"/>
      <c r="B208" s="209"/>
      <c r="C208" s="210" t="s">
        <v>326</v>
      </c>
      <c r="D208" s="211"/>
      <c r="E208" s="212">
        <v>10</v>
      </c>
      <c r="F208" s="213"/>
      <c r="G208" s="214"/>
      <c r="M208" s="208" t="s">
        <v>326</v>
      </c>
      <c r="O208" s="195"/>
    </row>
    <row r="209" spans="1:104" ht="22.5">
      <c r="A209" s="196">
        <v>62</v>
      </c>
      <c r="B209" s="197" t="s">
        <v>334</v>
      </c>
      <c r="C209" s="198" t="s">
        <v>335</v>
      </c>
      <c r="D209" s="199" t="s">
        <v>113</v>
      </c>
      <c r="E209" s="200">
        <v>6</v>
      </c>
      <c r="F209" s="200">
        <v>0</v>
      </c>
      <c r="G209" s="201">
        <f>E209*F209</f>
        <v>0</v>
      </c>
      <c r="O209" s="195">
        <v>2</v>
      </c>
      <c r="AA209" s="167">
        <v>1</v>
      </c>
      <c r="AB209" s="167">
        <v>9</v>
      </c>
      <c r="AC209" s="167">
        <v>9</v>
      </c>
      <c r="AZ209" s="167">
        <v>4</v>
      </c>
      <c r="BA209" s="167">
        <f>IF(AZ209=1,G209,0)</f>
        <v>0</v>
      </c>
      <c r="BB209" s="167">
        <f>IF(AZ209=2,G209,0)</f>
        <v>0</v>
      </c>
      <c r="BC209" s="167">
        <f>IF(AZ209=3,G209,0)</f>
        <v>0</v>
      </c>
      <c r="BD209" s="167">
        <f>IF(AZ209=4,G209,0)</f>
        <v>0</v>
      </c>
      <c r="BE209" s="167">
        <f>IF(AZ209=5,G209,0)</f>
        <v>0</v>
      </c>
      <c r="CA209" s="202">
        <v>1</v>
      </c>
      <c r="CB209" s="202">
        <v>9</v>
      </c>
      <c r="CZ209" s="167">
        <v>2.1000000000000001E-4</v>
      </c>
    </row>
    <row r="210" spans="1:104">
      <c r="A210" s="203"/>
      <c r="B210" s="204"/>
      <c r="C210" s="205" t="s">
        <v>336</v>
      </c>
      <c r="D210" s="206"/>
      <c r="E210" s="206"/>
      <c r="F210" s="206"/>
      <c r="G210" s="207"/>
      <c r="L210" s="208" t="s">
        <v>336</v>
      </c>
      <c r="O210" s="195">
        <v>3</v>
      </c>
    </row>
    <row r="211" spans="1:104">
      <c r="A211" s="203"/>
      <c r="B211" s="204"/>
      <c r="C211" s="205" t="s">
        <v>337</v>
      </c>
      <c r="D211" s="206"/>
      <c r="E211" s="206"/>
      <c r="F211" s="206"/>
      <c r="G211" s="207"/>
      <c r="L211" s="208" t="s">
        <v>337</v>
      </c>
      <c r="O211" s="195">
        <v>3</v>
      </c>
    </row>
    <row r="212" spans="1:104" ht="22.5">
      <c r="A212" s="196">
        <v>63</v>
      </c>
      <c r="B212" s="197" t="s">
        <v>338</v>
      </c>
      <c r="C212" s="198" t="s">
        <v>339</v>
      </c>
      <c r="D212" s="199" t="s">
        <v>113</v>
      </c>
      <c r="E212" s="200">
        <v>42</v>
      </c>
      <c r="F212" s="200">
        <v>0</v>
      </c>
      <c r="G212" s="201">
        <f>E212*F212</f>
        <v>0</v>
      </c>
      <c r="O212" s="195">
        <v>2</v>
      </c>
      <c r="AA212" s="167">
        <v>1</v>
      </c>
      <c r="AB212" s="167">
        <v>9</v>
      </c>
      <c r="AC212" s="167">
        <v>9</v>
      </c>
      <c r="AZ212" s="167">
        <v>4</v>
      </c>
      <c r="BA212" s="167">
        <f>IF(AZ212=1,G212,0)</f>
        <v>0</v>
      </c>
      <c r="BB212" s="167">
        <f>IF(AZ212=2,G212,0)</f>
        <v>0</v>
      </c>
      <c r="BC212" s="167">
        <f>IF(AZ212=3,G212,0)</f>
        <v>0</v>
      </c>
      <c r="BD212" s="167">
        <f>IF(AZ212=4,G212,0)</f>
        <v>0</v>
      </c>
      <c r="BE212" s="167">
        <f>IF(AZ212=5,G212,0)</f>
        <v>0</v>
      </c>
      <c r="CA212" s="202">
        <v>1</v>
      </c>
      <c r="CB212" s="202">
        <v>9</v>
      </c>
      <c r="CZ212" s="167">
        <v>2.5000000000000001E-4</v>
      </c>
    </row>
    <row r="213" spans="1:104">
      <c r="A213" s="203"/>
      <c r="B213" s="204"/>
      <c r="C213" s="205" t="s">
        <v>340</v>
      </c>
      <c r="D213" s="206"/>
      <c r="E213" s="206"/>
      <c r="F213" s="206"/>
      <c r="G213" s="207"/>
      <c r="L213" s="208" t="s">
        <v>340</v>
      </c>
      <c r="O213" s="195">
        <v>3</v>
      </c>
    </row>
    <row r="214" spans="1:104">
      <c r="A214" s="196">
        <v>64</v>
      </c>
      <c r="B214" s="197" t="s">
        <v>341</v>
      </c>
      <c r="C214" s="198" t="s">
        <v>342</v>
      </c>
      <c r="D214" s="199" t="s">
        <v>113</v>
      </c>
      <c r="E214" s="200">
        <v>22</v>
      </c>
      <c r="F214" s="200">
        <v>0</v>
      </c>
      <c r="G214" s="201">
        <f>E214*F214</f>
        <v>0</v>
      </c>
      <c r="O214" s="195">
        <v>2</v>
      </c>
      <c r="AA214" s="167">
        <v>1</v>
      </c>
      <c r="AB214" s="167">
        <v>9</v>
      </c>
      <c r="AC214" s="167">
        <v>9</v>
      </c>
      <c r="AZ214" s="167">
        <v>4</v>
      </c>
      <c r="BA214" s="167">
        <f>IF(AZ214=1,G214,0)</f>
        <v>0</v>
      </c>
      <c r="BB214" s="167">
        <f>IF(AZ214=2,G214,0)</f>
        <v>0</v>
      </c>
      <c r="BC214" s="167">
        <f>IF(AZ214=3,G214,0)</f>
        <v>0</v>
      </c>
      <c r="BD214" s="167">
        <f>IF(AZ214=4,G214,0)</f>
        <v>0</v>
      </c>
      <c r="BE214" s="167">
        <f>IF(AZ214=5,G214,0)</f>
        <v>0</v>
      </c>
      <c r="CA214" s="202">
        <v>1</v>
      </c>
      <c r="CB214" s="202">
        <v>9</v>
      </c>
      <c r="CZ214" s="167">
        <v>0</v>
      </c>
    </row>
    <row r="215" spans="1:104">
      <c r="A215" s="203"/>
      <c r="B215" s="204"/>
      <c r="C215" s="205" t="s">
        <v>343</v>
      </c>
      <c r="D215" s="206"/>
      <c r="E215" s="206"/>
      <c r="F215" s="206"/>
      <c r="G215" s="207"/>
      <c r="L215" s="208" t="s">
        <v>343</v>
      </c>
      <c r="O215" s="195">
        <v>3</v>
      </c>
    </row>
    <row r="216" spans="1:104">
      <c r="A216" s="203"/>
      <c r="B216" s="209"/>
      <c r="C216" s="210" t="s">
        <v>344</v>
      </c>
      <c r="D216" s="211"/>
      <c r="E216" s="212">
        <v>16</v>
      </c>
      <c r="F216" s="213"/>
      <c r="G216" s="214"/>
      <c r="M216" s="208" t="s">
        <v>344</v>
      </c>
      <c r="O216" s="195"/>
    </row>
    <row r="217" spans="1:104">
      <c r="A217" s="203"/>
      <c r="B217" s="209"/>
      <c r="C217" s="210" t="s">
        <v>345</v>
      </c>
      <c r="D217" s="211"/>
      <c r="E217" s="212">
        <v>6</v>
      </c>
      <c r="F217" s="213"/>
      <c r="G217" s="214"/>
      <c r="M217" s="208" t="s">
        <v>345</v>
      </c>
      <c r="O217" s="195"/>
    </row>
    <row r="218" spans="1:104" ht="22.5">
      <c r="A218" s="196">
        <v>65</v>
      </c>
      <c r="B218" s="197" t="s">
        <v>346</v>
      </c>
      <c r="C218" s="198" t="s">
        <v>347</v>
      </c>
      <c r="D218" s="199" t="s">
        <v>107</v>
      </c>
      <c r="E218" s="200">
        <v>3090</v>
      </c>
      <c r="F218" s="200">
        <v>0</v>
      </c>
      <c r="G218" s="201">
        <f>E218*F218</f>
        <v>0</v>
      </c>
      <c r="O218" s="195">
        <v>2</v>
      </c>
      <c r="AA218" s="167">
        <v>1</v>
      </c>
      <c r="AB218" s="167">
        <v>9</v>
      </c>
      <c r="AC218" s="167">
        <v>9</v>
      </c>
      <c r="AZ218" s="167">
        <v>4</v>
      </c>
      <c r="BA218" s="167">
        <f>IF(AZ218=1,G218,0)</f>
        <v>0</v>
      </c>
      <c r="BB218" s="167">
        <f>IF(AZ218=2,G218,0)</f>
        <v>0</v>
      </c>
      <c r="BC218" s="167">
        <f>IF(AZ218=3,G218,0)</f>
        <v>0</v>
      </c>
      <c r="BD218" s="167">
        <f>IF(AZ218=4,G218,0)</f>
        <v>0</v>
      </c>
      <c r="BE218" s="167">
        <f>IF(AZ218=5,G218,0)</f>
        <v>0</v>
      </c>
      <c r="CA218" s="202">
        <v>1</v>
      </c>
      <c r="CB218" s="202">
        <v>9</v>
      </c>
      <c r="CZ218" s="167">
        <v>1.6000000000000001E-4</v>
      </c>
    </row>
    <row r="219" spans="1:104">
      <c r="A219" s="203"/>
      <c r="B219" s="209"/>
      <c r="C219" s="210" t="s">
        <v>348</v>
      </c>
      <c r="D219" s="211"/>
      <c r="E219" s="212">
        <v>1540</v>
      </c>
      <c r="F219" s="213"/>
      <c r="G219" s="214"/>
      <c r="M219" s="208" t="s">
        <v>348</v>
      </c>
      <c r="O219" s="195"/>
    </row>
    <row r="220" spans="1:104">
      <c r="A220" s="203"/>
      <c r="B220" s="209"/>
      <c r="C220" s="210" t="s">
        <v>349</v>
      </c>
      <c r="D220" s="211"/>
      <c r="E220" s="212">
        <v>310</v>
      </c>
      <c r="F220" s="213"/>
      <c r="G220" s="214"/>
      <c r="M220" s="208" t="s">
        <v>349</v>
      </c>
      <c r="O220" s="195"/>
    </row>
    <row r="221" spans="1:104">
      <c r="A221" s="203"/>
      <c r="B221" s="209"/>
      <c r="C221" s="210" t="s">
        <v>350</v>
      </c>
      <c r="D221" s="211"/>
      <c r="E221" s="212">
        <v>360</v>
      </c>
      <c r="F221" s="213"/>
      <c r="G221" s="214"/>
      <c r="M221" s="208" t="s">
        <v>350</v>
      </c>
      <c r="O221" s="195"/>
    </row>
    <row r="222" spans="1:104">
      <c r="A222" s="203"/>
      <c r="B222" s="209"/>
      <c r="C222" s="210" t="s">
        <v>351</v>
      </c>
      <c r="D222" s="211"/>
      <c r="E222" s="212">
        <v>70</v>
      </c>
      <c r="F222" s="213"/>
      <c r="G222" s="214"/>
      <c r="M222" s="208" t="s">
        <v>351</v>
      </c>
      <c r="O222" s="195"/>
    </row>
    <row r="223" spans="1:104">
      <c r="A223" s="203"/>
      <c r="B223" s="209"/>
      <c r="C223" s="210" t="s">
        <v>352</v>
      </c>
      <c r="D223" s="211"/>
      <c r="E223" s="212">
        <v>70</v>
      </c>
      <c r="F223" s="213"/>
      <c r="G223" s="214"/>
      <c r="M223" s="208" t="s">
        <v>352</v>
      </c>
      <c r="O223" s="195"/>
    </row>
    <row r="224" spans="1:104">
      <c r="A224" s="203"/>
      <c r="B224" s="209"/>
      <c r="C224" s="210" t="s">
        <v>353</v>
      </c>
      <c r="D224" s="211"/>
      <c r="E224" s="212">
        <v>100</v>
      </c>
      <c r="F224" s="213"/>
      <c r="G224" s="214"/>
      <c r="M224" s="208" t="s">
        <v>353</v>
      </c>
      <c r="O224" s="195"/>
    </row>
    <row r="225" spans="1:104">
      <c r="A225" s="203"/>
      <c r="B225" s="209"/>
      <c r="C225" s="210" t="s">
        <v>354</v>
      </c>
      <c r="D225" s="211"/>
      <c r="E225" s="212">
        <v>320</v>
      </c>
      <c r="F225" s="213"/>
      <c r="G225" s="214"/>
      <c r="M225" s="208" t="s">
        <v>354</v>
      </c>
      <c r="O225" s="195"/>
    </row>
    <row r="226" spans="1:104">
      <c r="A226" s="203"/>
      <c r="B226" s="209"/>
      <c r="C226" s="210" t="s">
        <v>355</v>
      </c>
      <c r="D226" s="211"/>
      <c r="E226" s="212">
        <v>120</v>
      </c>
      <c r="F226" s="213"/>
      <c r="G226" s="214"/>
      <c r="M226" s="208" t="s">
        <v>355</v>
      </c>
      <c r="O226" s="195"/>
    </row>
    <row r="227" spans="1:104">
      <c r="A227" s="203"/>
      <c r="B227" s="209"/>
      <c r="C227" s="210" t="s">
        <v>356</v>
      </c>
      <c r="D227" s="211"/>
      <c r="E227" s="212">
        <v>200</v>
      </c>
      <c r="F227" s="213"/>
      <c r="G227" s="214"/>
      <c r="M227" s="208" t="s">
        <v>356</v>
      </c>
      <c r="O227" s="195"/>
    </row>
    <row r="228" spans="1:104" ht="22.5">
      <c r="A228" s="196">
        <v>66</v>
      </c>
      <c r="B228" s="197" t="s">
        <v>357</v>
      </c>
      <c r="C228" s="198" t="s">
        <v>358</v>
      </c>
      <c r="D228" s="199" t="s">
        <v>107</v>
      </c>
      <c r="E228" s="200">
        <v>2470</v>
      </c>
      <c r="F228" s="200">
        <v>0</v>
      </c>
      <c r="G228" s="201">
        <f>E228*F228</f>
        <v>0</v>
      </c>
      <c r="O228" s="195">
        <v>2</v>
      </c>
      <c r="AA228" s="167">
        <v>1</v>
      </c>
      <c r="AB228" s="167">
        <v>9</v>
      </c>
      <c r="AC228" s="167">
        <v>9</v>
      </c>
      <c r="AZ228" s="167">
        <v>4</v>
      </c>
      <c r="BA228" s="167">
        <f>IF(AZ228=1,G228,0)</f>
        <v>0</v>
      </c>
      <c r="BB228" s="167">
        <f>IF(AZ228=2,G228,0)</f>
        <v>0</v>
      </c>
      <c r="BC228" s="167">
        <f>IF(AZ228=3,G228,0)</f>
        <v>0</v>
      </c>
      <c r="BD228" s="167">
        <f>IF(AZ228=4,G228,0)</f>
        <v>0</v>
      </c>
      <c r="BE228" s="167">
        <f>IF(AZ228=5,G228,0)</f>
        <v>0</v>
      </c>
      <c r="CA228" s="202">
        <v>1</v>
      </c>
      <c r="CB228" s="202">
        <v>9</v>
      </c>
      <c r="CZ228" s="167">
        <v>2.3000000000000001E-4</v>
      </c>
    </row>
    <row r="229" spans="1:104">
      <c r="A229" s="203"/>
      <c r="B229" s="209"/>
      <c r="C229" s="210" t="s">
        <v>359</v>
      </c>
      <c r="D229" s="211"/>
      <c r="E229" s="212">
        <v>1480</v>
      </c>
      <c r="F229" s="213"/>
      <c r="G229" s="214"/>
      <c r="M229" s="208" t="s">
        <v>359</v>
      </c>
      <c r="O229" s="195"/>
    </row>
    <row r="230" spans="1:104">
      <c r="A230" s="203"/>
      <c r="B230" s="209"/>
      <c r="C230" s="210" t="s">
        <v>360</v>
      </c>
      <c r="D230" s="211"/>
      <c r="E230" s="212">
        <v>340</v>
      </c>
      <c r="F230" s="213"/>
      <c r="G230" s="214"/>
      <c r="M230" s="208" t="s">
        <v>360</v>
      </c>
      <c r="O230" s="195"/>
    </row>
    <row r="231" spans="1:104">
      <c r="A231" s="203"/>
      <c r="B231" s="209"/>
      <c r="C231" s="210" t="s">
        <v>361</v>
      </c>
      <c r="D231" s="211"/>
      <c r="E231" s="212">
        <v>220</v>
      </c>
      <c r="F231" s="213"/>
      <c r="G231" s="214"/>
      <c r="M231" s="208" t="s">
        <v>361</v>
      </c>
      <c r="O231" s="195"/>
    </row>
    <row r="232" spans="1:104">
      <c r="A232" s="203"/>
      <c r="B232" s="209"/>
      <c r="C232" s="210" t="s">
        <v>362</v>
      </c>
      <c r="D232" s="211"/>
      <c r="E232" s="212">
        <v>120</v>
      </c>
      <c r="F232" s="213"/>
      <c r="G232" s="214"/>
      <c r="M232" s="208" t="s">
        <v>362</v>
      </c>
      <c r="O232" s="195"/>
    </row>
    <row r="233" spans="1:104">
      <c r="A233" s="203"/>
      <c r="B233" s="209"/>
      <c r="C233" s="210" t="s">
        <v>363</v>
      </c>
      <c r="D233" s="211"/>
      <c r="E233" s="212">
        <v>40</v>
      </c>
      <c r="F233" s="213"/>
      <c r="G233" s="214"/>
      <c r="M233" s="208" t="s">
        <v>363</v>
      </c>
      <c r="O233" s="195"/>
    </row>
    <row r="234" spans="1:104">
      <c r="A234" s="203"/>
      <c r="B234" s="209"/>
      <c r="C234" s="210" t="s">
        <v>355</v>
      </c>
      <c r="D234" s="211"/>
      <c r="E234" s="212">
        <v>120</v>
      </c>
      <c r="F234" s="213"/>
      <c r="G234" s="214"/>
      <c r="M234" s="208" t="s">
        <v>355</v>
      </c>
      <c r="O234" s="195"/>
    </row>
    <row r="235" spans="1:104">
      <c r="A235" s="203"/>
      <c r="B235" s="209"/>
      <c r="C235" s="210" t="s">
        <v>364</v>
      </c>
      <c r="D235" s="211"/>
      <c r="E235" s="212">
        <v>150</v>
      </c>
      <c r="F235" s="213"/>
      <c r="G235" s="214"/>
      <c r="M235" s="208" t="s">
        <v>364</v>
      </c>
      <c r="O235" s="195"/>
    </row>
    <row r="236" spans="1:104" ht="22.5">
      <c r="A236" s="196">
        <v>67</v>
      </c>
      <c r="B236" s="197" t="s">
        <v>365</v>
      </c>
      <c r="C236" s="198" t="s">
        <v>366</v>
      </c>
      <c r="D236" s="199" t="s">
        <v>107</v>
      </c>
      <c r="E236" s="200">
        <v>25</v>
      </c>
      <c r="F236" s="200">
        <v>0</v>
      </c>
      <c r="G236" s="201">
        <f>E236*F236</f>
        <v>0</v>
      </c>
      <c r="O236" s="195">
        <v>2</v>
      </c>
      <c r="AA236" s="167">
        <v>1</v>
      </c>
      <c r="AB236" s="167">
        <v>9</v>
      </c>
      <c r="AC236" s="167">
        <v>9</v>
      </c>
      <c r="AZ236" s="167">
        <v>4</v>
      </c>
      <c r="BA236" s="167">
        <f>IF(AZ236=1,G236,0)</f>
        <v>0</v>
      </c>
      <c r="BB236" s="167">
        <f>IF(AZ236=2,G236,0)</f>
        <v>0</v>
      </c>
      <c r="BC236" s="167">
        <f>IF(AZ236=3,G236,0)</f>
        <v>0</v>
      </c>
      <c r="BD236" s="167">
        <f>IF(AZ236=4,G236,0)</f>
        <v>0</v>
      </c>
      <c r="BE236" s="167">
        <f>IF(AZ236=5,G236,0)</f>
        <v>0</v>
      </c>
      <c r="CA236" s="202">
        <v>1</v>
      </c>
      <c r="CB236" s="202">
        <v>9</v>
      </c>
      <c r="CZ236" s="167">
        <v>3.2000000000000003E-4</v>
      </c>
    </row>
    <row r="237" spans="1:104">
      <c r="A237" s="203"/>
      <c r="B237" s="204"/>
      <c r="C237" s="205" t="s">
        <v>367</v>
      </c>
      <c r="D237" s="206"/>
      <c r="E237" s="206"/>
      <c r="F237" s="206"/>
      <c r="G237" s="207"/>
      <c r="L237" s="208" t="s">
        <v>367</v>
      </c>
      <c r="O237" s="195">
        <v>3</v>
      </c>
    </row>
    <row r="238" spans="1:104" ht="22.5">
      <c r="A238" s="196">
        <v>68</v>
      </c>
      <c r="B238" s="197" t="s">
        <v>368</v>
      </c>
      <c r="C238" s="198" t="s">
        <v>369</v>
      </c>
      <c r="D238" s="199" t="s">
        <v>107</v>
      </c>
      <c r="E238" s="200">
        <v>62</v>
      </c>
      <c r="F238" s="200">
        <v>0</v>
      </c>
      <c r="G238" s="201">
        <f>E238*F238</f>
        <v>0</v>
      </c>
      <c r="O238" s="195">
        <v>2</v>
      </c>
      <c r="AA238" s="167">
        <v>1</v>
      </c>
      <c r="AB238" s="167">
        <v>9</v>
      </c>
      <c r="AC238" s="167">
        <v>9</v>
      </c>
      <c r="AZ238" s="167">
        <v>4</v>
      </c>
      <c r="BA238" s="167">
        <f>IF(AZ238=1,G238,0)</f>
        <v>0</v>
      </c>
      <c r="BB238" s="167">
        <f>IF(AZ238=2,G238,0)</f>
        <v>0</v>
      </c>
      <c r="BC238" s="167">
        <f>IF(AZ238=3,G238,0)</f>
        <v>0</v>
      </c>
      <c r="BD238" s="167">
        <f>IF(AZ238=4,G238,0)</f>
        <v>0</v>
      </c>
      <c r="BE238" s="167">
        <f>IF(AZ238=5,G238,0)</f>
        <v>0</v>
      </c>
      <c r="CA238" s="202">
        <v>1</v>
      </c>
      <c r="CB238" s="202">
        <v>9</v>
      </c>
      <c r="CZ238" s="167">
        <v>2.0999999999999999E-3</v>
      </c>
    </row>
    <row r="239" spans="1:104">
      <c r="A239" s="203"/>
      <c r="B239" s="209"/>
      <c r="C239" s="210" t="s">
        <v>370</v>
      </c>
      <c r="D239" s="211"/>
      <c r="E239" s="212">
        <v>10</v>
      </c>
      <c r="F239" s="213"/>
      <c r="G239" s="214"/>
      <c r="M239" s="208" t="s">
        <v>370</v>
      </c>
      <c r="O239" s="195"/>
    </row>
    <row r="240" spans="1:104">
      <c r="A240" s="203"/>
      <c r="B240" s="209"/>
      <c r="C240" s="210" t="s">
        <v>371</v>
      </c>
      <c r="D240" s="211"/>
      <c r="E240" s="212">
        <v>10</v>
      </c>
      <c r="F240" s="213"/>
      <c r="G240" s="214"/>
      <c r="M240" s="208" t="s">
        <v>371</v>
      </c>
      <c r="O240" s="195"/>
    </row>
    <row r="241" spans="1:104">
      <c r="A241" s="203"/>
      <c r="B241" s="209"/>
      <c r="C241" s="210" t="s">
        <v>372</v>
      </c>
      <c r="D241" s="211"/>
      <c r="E241" s="212">
        <v>10</v>
      </c>
      <c r="F241" s="213"/>
      <c r="G241" s="214"/>
      <c r="M241" s="208" t="s">
        <v>372</v>
      </c>
      <c r="O241" s="195"/>
    </row>
    <row r="242" spans="1:104">
      <c r="A242" s="203"/>
      <c r="B242" s="209"/>
      <c r="C242" s="210" t="s">
        <v>373</v>
      </c>
      <c r="D242" s="211"/>
      <c r="E242" s="212">
        <v>20</v>
      </c>
      <c r="F242" s="213"/>
      <c r="G242" s="214"/>
      <c r="M242" s="208" t="s">
        <v>373</v>
      </c>
      <c r="O242" s="195"/>
    </row>
    <row r="243" spans="1:104">
      <c r="A243" s="203"/>
      <c r="B243" s="209"/>
      <c r="C243" s="210" t="s">
        <v>374</v>
      </c>
      <c r="D243" s="211"/>
      <c r="E243" s="212">
        <v>6</v>
      </c>
      <c r="F243" s="213"/>
      <c r="G243" s="214"/>
      <c r="M243" s="208" t="s">
        <v>374</v>
      </c>
      <c r="O243" s="195"/>
    </row>
    <row r="244" spans="1:104">
      <c r="A244" s="203"/>
      <c r="B244" s="209"/>
      <c r="C244" s="210" t="s">
        <v>375</v>
      </c>
      <c r="D244" s="211"/>
      <c r="E244" s="212">
        <v>6</v>
      </c>
      <c r="F244" s="213"/>
      <c r="G244" s="214"/>
      <c r="M244" s="208" t="s">
        <v>375</v>
      </c>
      <c r="O244" s="195"/>
    </row>
    <row r="245" spans="1:104" ht="22.5">
      <c r="A245" s="196">
        <v>69</v>
      </c>
      <c r="B245" s="197" t="s">
        <v>376</v>
      </c>
      <c r="C245" s="198" t="s">
        <v>377</v>
      </c>
      <c r="D245" s="199" t="s">
        <v>107</v>
      </c>
      <c r="E245" s="200">
        <v>530</v>
      </c>
      <c r="F245" s="200">
        <v>0</v>
      </c>
      <c r="G245" s="201">
        <f>E245*F245</f>
        <v>0</v>
      </c>
      <c r="O245" s="195">
        <v>2</v>
      </c>
      <c r="AA245" s="167">
        <v>1</v>
      </c>
      <c r="AB245" s="167">
        <v>9</v>
      </c>
      <c r="AC245" s="167">
        <v>9</v>
      </c>
      <c r="AZ245" s="167">
        <v>4</v>
      </c>
      <c r="BA245" s="167">
        <f>IF(AZ245=1,G245,0)</f>
        <v>0</v>
      </c>
      <c r="BB245" s="167">
        <f>IF(AZ245=2,G245,0)</f>
        <v>0</v>
      </c>
      <c r="BC245" s="167">
        <f>IF(AZ245=3,G245,0)</f>
        <v>0</v>
      </c>
      <c r="BD245" s="167">
        <f>IF(AZ245=4,G245,0)</f>
        <v>0</v>
      </c>
      <c r="BE245" s="167">
        <f>IF(AZ245=5,G245,0)</f>
        <v>0</v>
      </c>
      <c r="CA245" s="202">
        <v>1</v>
      </c>
      <c r="CB245" s="202">
        <v>9</v>
      </c>
      <c r="CZ245" s="167">
        <v>2.2000000000000001E-4</v>
      </c>
    </row>
    <row r="246" spans="1:104">
      <c r="A246" s="203"/>
      <c r="B246" s="209"/>
      <c r="C246" s="210" t="s">
        <v>378</v>
      </c>
      <c r="D246" s="211"/>
      <c r="E246" s="212">
        <v>320</v>
      </c>
      <c r="F246" s="213"/>
      <c r="G246" s="214"/>
      <c r="M246" s="208" t="s">
        <v>378</v>
      </c>
      <c r="O246" s="195"/>
    </row>
    <row r="247" spans="1:104">
      <c r="A247" s="203"/>
      <c r="B247" s="209"/>
      <c r="C247" s="210" t="s">
        <v>203</v>
      </c>
      <c r="D247" s="211"/>
      <c r="E247" s="212">
        <v>40</v>
      </c>
      <c r="F247" s="213"/>
      <c r="G247" s="214"/>
      <c r="M247" s="208" t="s">
        <v>203</v>
      </c>
      <c r="O247" s="195"/>
    </row>
    <row r="248" spans="1:104">
      <c r="A248" s="203"/>
      <c r="B248" s="209"/>
      <c r="C248" s="210" t="s">
        <v>379</v>
      </c>
      <c r="D248" s="211"/>
      <c r="E248" s="212">
        <v>120</v>
      </c>
      <c r="F248" s="213"/>
      <c r="G248" s="214"/>
      <c r="M248" s="208" t="s">
        <v>379</v>
      </c>
      <c r="O248" s="195"/>
    </row>
    <row r="249" spans="1:104">
      <c r="A249" s="203"/>
      <c r="B249" s="209"/>
      <c r="C249" s="210" t="s">
        <v>380</v>
      </c>
      <c r="D249" s="211"/>
      <c r="E249" s="212">
        <v>50</v>
      </c>
      <c r="F249" s="213"/>
      <c r="G249" s="214"/>
      <c r="M249" s="208" t="s">
        <v>380</v>
      </c>
      <c r="O249" s="195"/>
    </row>
    <row r="250" spans="1:104" ht="22.5">
      <c r="A250" s="196">
        <v>70</v>
      </c>
      <c r="B250" s="197" t="s">
        <v>381</v>
      </c>
      <c r="C250" s="198" t="s">
        <v>382</v>
      </c>
      <c r="D250" s="199" t="s">
        <v>107</v>
      </c>
      <c r="E250" s="200">
        <v>187</v>
      </c>
      <c r="F250" s="200">
        <v>0</v>
      </c>
      <c r="G250" s="201">
        <f>E250*F250</f>
        <v>0</v>
      </c>
      <c r="O250" s="195">
        <v>2</v>
      </c>
      <c r="AA250" s="167">
        <v>1</v>
      </c>
      <c r="AB250" s="167">
        <v>9</v>
      </c>
      <c r="AC250" s="167">
        <v>9</v>
      </c>
      <c r="AZ250" s="167">
        <v>4</v>
      </c>
      <c r="BA250" s="167">
        <f>IF(AZ250=1,G250,0)</f>
        <v>0</v>
      </c>
      <c r="BB250" s="167">
        <f>IF(AZ250=2,G250,0)</f>
        <v>0</v>
      </c>
      <c r="BC250" s="167">
        <f>IF(AZ250=3,G250,0)</f>
        <v>0</v>
      </c>
      <c r="BD250" s="167">
        <f>IF(AZ250=4,G250,0)</f>
        <v>0</v>
      </c>
      <c r="BE250" s="167">
        <f>IF(AZ250=5,G250,0)</f>
        <v>0</v>
      </c>
      <c r="CA250" s="202">
        <v>1</v>
      </c>
      <c r="CB250" s="202">
        <v>9</v>
      </c>
      <c r="CZ250" s="167">
        <v>4.2999999999999999E-4</v>
      </c>
    </row>
    <row r="251" spans="1:104">
      <c r="A251" s="203"/>
      <c r="B251" s="209"/>
      <c r="C251" s="210" t="s">
        <v>383</v>
      </c>
      <c r="D251" s="211"/>
      <c r="E251" s="212">
        <v>100</v>
      </c>
      <c r="F251" s="213"/>
      <c r="G251" s="214"/>
      <c r="M251" s="208" t="s">
        <v>383</v>
      </c>
      <c r="O251" s="195"/>
    </row>
    <row r="252" spans="1:104">
      <c r="A252" s="203"/>
      <c r="B252" s="209"/>
      <c r="C252" s="210" t="s">
        <v>384</v>
      </c>
      <c r="D252" s="211"/>
      <c r="E252" s="212">
        <v>40</v>
      </c>
      <c r="F252" s="213"/>
      <c r="G252" s="214"/>
      <c r="M252" s="208" t="s">
        <v>384</v>
      </c>
      <c r="O252" s="195"/>
    </row>
    <row r="253" spans="1:104">
      <c r="A253" s="203"/>
      <c r="B253" s="209"/>
      <c r="C253" s="210" t="s">
        <v>385</v>
      </c>
      <c r="D253" s="211"/>
      <c r="E253" s="212">
        <v>30</v>
      </c>
      <c r="F253" s="213"/>
      <c r="G253" s="214"/>
      <c r="M253" s="208" t="s">
        <v>385</v>
      </c>
      <c r="O253" s="195"/>
    </row>
    <row r="254" spans="1:104">
      <c r="A254" s="203"/>
      <c r="B254" s="209"/>
      <c r="C254" s="210" t="s">
        <v>386</v>
      </c>
      <c r="D254" s="211"/>
      <c r="E254" s="212">
        <v>17</v>
      </c>
      <c r="F254" s="213"/>
      <c r="G254" s="214"/>
      <c r="M254" s="208" t="s">
        <v>386</v>
      </c>
      <c r="O254" s="195"/>
    </row>
    <row r="255" spans="1:104" ht="22.5">
      <c r="A255" s="196">
        <v>71</v>
      </c>
      <c r="B255" s="197" t="s">
        <v>387</v>
      </c>
      <c r="C255" s="198" t="s">
        <v>388</v>
      </c>
      <c r="D255" s="199" t="s">
        <v>107</v>
      </c>
      <c r="E255" s="200">
        <v>90</v>
      </c>
      <c r="F255" s="200">
        <v>0</v>
      </c>
      <c r="G255" s="201">
        <f>E255*F255</f>
        <v>0</v>
      </c>
      <c r="O255" s="195">
        <v>2</v>
      </c>
      <c r="AA255" s="167">
        <v>1</v>
      </c>
      <c r="AB255" s="167">
        <v>9</v>
      </c>
      <c r="AC255" s="167">
        <v>9</v>
      </c>
      <c r="AZ255" s="167">
        <v>4</v>
      </c>
      <c r="BA255" s="167">
        <f>IF(AZ255=1,G255,0)</f>
        <v>0</v>
      </c>
      <c r="BB255" s="167">
        <f>IF(AZ255=2,G255,0)</f>
        <v>0</v>
      </c>
      <c r="BC255" s="167">
        <f>IF(AZ255=3,G255,0)</f>
        <v>0</v>
      </c>
      <c r="BD255" s="167">
        <f>IF(AZ255=4,G255,0)</f>
        <v>0</v>
      </c>
      <c r="BE255" s="167">
        <f>IF(AZ255=5,G255,0)</f>
        <v>0</v>
      </c>
      <c r="CA255" s="202">
        <v>1</v>
      </c>
      <c r="CB255" s="202">
        <v>9</v>
      </c>
      <c r="CZ255" s="167">
        <v>5.5999999999999995E-4</v>
      </c>
    </row>
    <row r="256" spans="1:104">
      <c r="A256" s="203"/>
      <c r="B256" s="209"/>
      <c r="C256" s="210" t="s">
        <v>389</v>
      </c>
      <c r="D256" s="211"/>
      <c r="E256" s="212">
        <v>65</v>
      </c>
      <c r="F256" s="213"/>
      <c r="G256" s="214"/>
      <c r="M256" s="208" t="s">
        <v>389</v>
      </c>
      <c r="O256" s="195"/>
    </row>
    <row r="257" spans="1:104">
      <c r="A257" s="203"/>
      <c r="B257" s="209"/>
      <c r="C257" s="210" t="s">
        <v>373</v>
      </c>
      <c r="D257" s="211"/>
      <c r="E257" s="212">
        <v>20</v>
      </c>
      <c r="F257" s="213"/>
      <c r="G257" s="214"/>
      <c r="M257" s="208" t="s">
        <v>373</v>
      </c>
      <c r="O257" s="195"/>
    </row>
    <row r="258" spans="1:104">
      <c r="A258" s="203"/>
      <c r="B258" s="209"/>
      <c r="C258" s="210" t="s">
        <v>390</v>
      </c>
      <c r="D258" s="211"/>
      <c r="E258" s="212">
        <v>5</v>
      </c>
      <c r="F258" s="213"/>
      <c r="G258" s="214"/>
      <c r="M258" s="208" t="s">
        <v>390</v>
      </c>
      <c r="O258" s="195"/>
    </row>
    <row r="259" spans="1:104" ht="22.5">
      <c r="A259" s="196">
        <v>72</v>
      </c>
      <c r="B259" s="197" t="s">
        <v>391</v>
      </c>
      <c r="C259" s="198" t="s">
        <v>392</v>
      </c>
      <c r="D259" s="199" t="s">
        <v>107</v>
      </c>
      <c r="E259" s="200">
        <v>27</v>
      </c>
      <c r="F259" s="200">
        <v>0</v>
      </c>
      <c r="G259" s="201">
        <f>E259*F259</f>
        <v>0</v>
      </c>
      <c r="O259" s="195">
        <v>2</v>
      </c>
      <c r="AA259" s="167">
        <v>1</v>
      </c>
      <c r="AB259" s="167">
        <v>9</v>
      </c>
      <c r="AC259" s="167">
        <v>9</v>
      </c>
      <c r="AZ259" s="167">
        <v>4</v>
      </c>
      <c r="BA259" s="167">
        <f>IF(AZ259=1,G259,0)</f>
        <v>0</v>
      </c>
      <c r="BB259" s="167">
        <f>IF(AZ259=2,G259,0)</f>
        <v>0</v>
      </c>
      <c r="BC259" s="167">
        <f>IF(AZ259=3,G259,0)</f>
        <v>0</v>
      </c>
      <c r="BD259" s="167">
        <f>IF(AZ259=4,G259,0)</f>
        <v>0</v>
      </c>
      <c r="BE259" s="167">
        <f>IF(AZ259=5,G259,0)</f>
        <v>0</v>
      </c>
      <c r="CA259" s="202">
        <v>1</v>
      </c>
      <c r="CB259" s="202">
        <v>9</v>
      </c>
      <c r="CZ259" s="167">
        <v>8.0000000000000004E-4</v>
      </c>
    </row>
    <row r="260" spans="1:104">
      <c r="A260" s="203"/>
      <c r="B260" s="204"/>
      <c r="C260" s="205" t="s">
        <v>367</v>
      </c>
      <c r="D260" s="206"/>
      <c r="E260" s="206"/>
      <c r="F260" s="206"/>
      <c r="G260" s="207"/>
      <c r="L260" s="208" t="s">
        <v>367</v>
      </c>
      <c r="O260" s="195">
        <v>3</v>
      </c>
    </row>
    <row r="261" spans="1:104">
      <c r="A261" s="196">
        <v>73</v>
      </c>
      <c r="B261" s="197" t="s">
        <v>393</v>
      </c>
      <c r="C261" s="198" t="s">
        <v>394</v>
      </c>
      <c r="D261" s="199" t="s">
        <v>107</v>
      </c>
      <c r="E261" s="200">
        <v>27</v>
      </c>
      <c r="F261" s="200">
        <v>0</v>
      </c>
      <c r="G261" s="201">
        <f>E261*F261</f>
        <v>0</v>
      </c>
      <c r="O261" s="195">
        <v>2</v>
      </c>
      <c r="AA261" s="167">
        <v>3</v>
      </c>
      <c r="AB261" s="167">
        <v>9</v>
      </c>
      <c r="AC261" s="167">
        <v>34111101</v>
      </c>
      <c r="AZ261" s="167">
        <v>3</v>
      </c>
      <c r="BA261" s="167">
        <f>IF(AZ261=1,G261,0)</f>
        <v>0</v>
      </c>
      <c r="BB261" s="167">
        <f>IF(AZ261=2,G261,0)</f>
        <v>0</v>
      </c>
      <c r="BC261" s="167">
        <f>IF(AZ261=3,G261,0)</f>
        <v>0</v>
      </c>
      <c r="BD261" s="167">
        <f>IF(AZ261=4,G261,0)</f>
        <v>0</v>
      </c>
      <c r="BE261" s="167">
        <f>IF(AZ261=5,G261,0)</f>
        <v>0</v>
      </c>
      <c r="CA261" s="202">
        <v>3</v>
      </c>
      <c r="CB261" s="202">
        <v>9</v>
      </c>
      <c r="CZ261" s="167">
        <v>7.6000000000000004E-4</v>
      </c>
    </row>
    <row r="262" spans="1:104">
      <c r="A262" s="203"/>
      <c r="B262" s="204"/>
      <c r="C262" s="205" t="s">
        <v>367</v>
      </c>
      <c r="D262" s="206"/>
      <c r="E262" s="206"/>
      <c r="F262" s="206"/>
      <c r="G262" s="207"/>
      <c r="L262" s="208" t="s">
        <v>367</v>
      </c>
      <c r="O262" s="195">
        <v>3</v>
      </c>
    </row>
    <row r="263" spans="1:104">
      <c r="A263" s="196">
        <v>74</v>
      </c>
      <c r="B263" s="197" t="s">
        <v>395</v>
      </c>
      <c r="C263" s="198" t="s">
        <v>396</v>
      </c>
      <c r="D263" s="199" t="s">
        <v>113</v>
      </c>
      <c r="E263" s="200">
        <v>1</v>
      </c>
      <c r="F263" s="200">
        <v>0</v>
      </c>
      <c r="G263" s="201">
        <f>E263*F263</f>
        <v>0</v>
      </c>
      <c r="O263" s="195">
        <v>2</v>
      </c>
      <c r="AA263" s="167">
        <v>3</v>
      </c>
      <c r="AB263" s="167">
        <v>9</v>
      </c>
      <c r="AC263" s="167" t="s">
        <v>395</v>
      </c>
      <c r="AZ263" s="167">
        <v>3</v>
      </c>
      <c r="BA263" s="167">
        <f>IF(AZ263=1,G263,0)</f>
        <v>0</v>
      </c>
      <c r="BB263" s="167">
        <f>IF(AZ263=2,G263,0)</f>
        <v>0</v>
      </c>
      <c r="BC263" s="167">
        <f>IF(AZ263=3,G263,0)</f>
        <v>0</v>
      </c>
      <c r="BD263" s="167">
        <f>IF(AZ263=4,G263,0)</f>
        <v>0</v>
      </c>
      <c r="BE263" s="167">
        <f>IF(AZ263=5,G263,0)</f>
        <v>0</v>
      </c>
      <c r="CA263" s="202">
        <v>3</v>
      </c>
      <c r="CB263" s="202">
        <v>9</v>
      </c>
      <c r="CZ263" s="167">
        <v>1.5E-3</v>
      </c>
    </row>
    <row r="264" spans="1:104">
      <c r="A264" s="203"/>
      <c r="B264" s="204"/>
      <c r="C264" s="205" t="s">
        <v>397</v>
      </c>
      <c r="D264" s="206"/>
      <c r="E264" s="206"/>
      <c r="F264" s="206"/>
      <c r="G264" s="207"/>
      <c r="L264" s="208" t="s">
        <v>397</v>
      </c>
      <c r="O264" s="195">
        <v>3</v>
      </c>
    </row>
    <row r="265" spans="1:104">
      <c r="A265" s="196">
        <v>75</v>
      </c>
      <c r="B265" s="197" t="s">
        <v>398</v>
      </c>
      <c r="C265" s="198" t="s">
        <v>399</v>
      </c>
      <c r="D265" s="199" t="s">
        <v>113</v>
      </c>
      <c r="E265" s="200">
        <v>500</v>
      </c>
      <c r="F265" s="200">
        <v>0</v>
      </c>
      <c r="G265" s="201">
        <f>E265*F265</f>
        <v>0</v>
      </c>
      <c r="O265" s="195">
        <v>2</v>
      </c>
      <c r="AA265" s="167">
        <v>3</v>
      </c>
      <c r="AB265" s="167">
        <v>9</v>
      </c>
      <c r="AC265" s="167">
        <v>34561401</v>
      </c>
      <c r="AZ265" s="167">
        <v>3</v>
      </c>
      <c r="BA265" s="167">
        <f>IF(AZ265=1,G265,0)</f>
        <v>0</v>
      </c>
      <c r="BB265" s="167">
        <f>IF(AZ265=2,G265,0)</f>
        <v>0</v>
      </c>
      <c r="BC265" s="167">
        <f>IF(AZ265=3,G265,0)</f>
        <v>0</v>
      </c>
      <c r="BD265" s="167">
        <f>IF(AZ265=4,G265,0)</f>
        <v>0</v>
      </c>
      <c r="BE265" s="167">
        <f>IF(AZ265=5,G265,0)</f>
        <v>0</v>
      </c>
      <c r="CA265" s="202">
        <v>3</v>
      </c>
      <c r="CB265" s="202">
        <v>9</v>
      </c>
      <c r="CZ265" s="167">
        <v>0</v>
      </c>
    </row>
    <row r="266" spans="1:104">
      <c r="A266" s="196">
        <v>76</v>
      </c>
      <c r="B266" s="197" t="s">
        <v>400</v>
      </c>
      <c r="C266" s="198" t="s">
        <v>401</v>
      </c>
      <c r="D266" s="199" t="s">
        <v>113</v>
      </c>
      <c r="E266" s="200">
        <v>350</v>
      </c>
      <c r="F266" s="200">
        <v>0</v>
      </c>
      <c r="G266" s="201">
        <f>E266*F266</f>
        <v>0</v>
      </c>
      <c r="O266" s="195">
        <v>2</v>
      </c>
      <c r="AA266" s="167">
        <v>3</v>
      </c>
      <c r="AB266" s="167">
        <v>9</v>
      </c>
      <c r="AC266" s="167">
        <v>34561406</v>
      </c>
      <c r="AZ266" s="167">
        <v>3</v>
      </c>
      <c r="BA266" s="167">
        <f>IF(AZ266=1,G266,0)</f>
        <v>0</v>
      </c>
      <c r="BB266" s="167">
        <f>IF(AZ266=2,G266,0)</f>
        <v>0</v>
      </c>
      <c r="BC266" s="167">
        <f>IF(AZ266=3,G266,0)</f>
        <v>0</v>
      </c>
      <c r="BD266" s="167">
        <f>IF(AZ266=4,G266,0)</f>
        <v>0</v>
      </c>
      <c r="BE266" s="167">
        <f>IF(AZ266=5,G266,0)</f>
        <v>0</v>
      </c>
      <c r="CA266" s="202">
        <v>3</v>
      </c>
      <c r="CB266" s="202">
        <v>9</v>
      </c>
      <c r="CZ266" s="167">
        <v>0</v>
      </c>
    </row>
    <row r="267" spans="1:104">
      <c r="A267" s="196">
        <v>77</v>
      </c>
      <c r="B267" s="197" t="s">
        <v>402</v>
      </c>
      <c r="C267" s="198" t="s">
        <v>403</v>
      </c>
      <c r="D267" s="199" t="s">
        <v>113</v>
      </c>
      <c r="E267" s="200">
        <v>250</v>
      </c>
      <c r="F267" s="200">
        <v>0</v>
      </c>
      <c r="G267" s="201">
        <f>E267*F267</f>
        <v>0</v>
      </c>
      <c r="O267" s="195">
        <v>2</v>
      </c>
      <c r="AA267" s="167">
        <v>3</v>
      </c>
      <c r="AB267" s="167">
        <v>9</v>
      </c>
      <c r="AC267" s="167">
        <v>34561412</v>
      </c>
      <c r="AZ267" s="167">
        <v>3</v>
      </c>
      <c r="BA267" s="167">
        <f>IF(AZ267=1,G267,0)</f>
        <v>0</v>
      </c>
      <c r="BB267" s="167">
        <f>IF(AZ267=2,G267,0)</f>
        <v>0</v>
      </c>
      <c r="BC267" s="167">
        <f>IF(AZ267=3,G267,0)</f>
        <v>0</v>
      </c>
      <c r="BD267" s="167">
        <f>IF(AZ267=4,G267,0)</f>
        <v>0</v>
      </c>
      <c r="BE267" s="167">
        <f>IF(AZ267=5,G267,0)</f>
        <v>0</v>
      </c>
      <c r="CA267" s="202">
        <v>3</v>
      </c>
      <c r="CB267" s="202">
        <v>9</v>
      </c>
      <c r="CZ267" s="167">
        <v>0</v>
      </c>
    </row>
    <row r="268" spans="1:104">
      <c r="A268" s="196">
        <v>78</v>
      </c>
      <c r="B268" s="197" t="s">
        <v>404</v>
      </c>
      <c r="C268" s="198" t="s">
        <v>405</v>
      </c>
      <c r="D268" s="199" t="s">
        <v>107</v>
      </c>
      <c r="E268" s="200">
        <v>5</v>
      </c>
      <c r="F268" s="200">
        <v>0</v>
      </c>
      <c r="G268" s="201">
        <f>E268*F268</f>
        <v>0</v>
      </c>
      <c r="O268" s="195">
        <v>2</v>
      </c>
      <c r="AA268" s="167">
        <v>3</v>
      </c>
      <c r="AB268" s="167">
        <v>9</v>
      </c>
      <c r="AC268" s="167">
        <v>34571158</v>
      </c>
      <c r="AZ268" s="167">
        <v>3</v>
      </c>
      <c r="BA268" s="167">
        <f>IF(AZ268=1,G268,0)</f>
        <v>0</v>
      </c>
      <c r="BB268" s="167">
        <f>IF(AZ268=2,G268,0)</f>
        <v>0</v>
      </c>
      <c r="BC268" s="167">
        <f>IF(AZ268=3,G268,0)</f>
        <v>0</v>
      </c>
      <c r="BD268" s="167">
        <f>IF(AZ268=4,G268,0)</f>
        <v>0</v>
      </c>
      <c r="BE268" s="167">
        <f>IF(AZ268=5,G268,0)</f>
        <v>0</v>
      </c>
      <c r="CA268" s="202">
        <v>3</v>
      </c>
      <c r="CB268" s="202">
        <v>9</v>
      </c>
      <c r="CZ268" s="167">
        <v>2.5000000000000001E-4</v>
      </c>
    </row>
    <row r="269" spans="1:104">
      <c r="A269" s="203"/>
      <c r="B269" s="204"/>
      <c r="C269" s="205" t="s">
        <v>406</v>
      </c>
      <c r="D269" s="206"/>
      <c r="E269" s="206"/>
      <c r="F269" s="206"/>
      <c r="G269" s="207"/>
      <c r="L269" s="208" t="s">
        <v>406</v>
      </c>
      <c r="O269" s="195">
        <v>3</v>
      </c>
    </row>
    <row r="270" spans="1:104">
      <c r="A270" s="196">
        <v>79</v>
      </c>
      <c r="B270" s="197" t="s">
        <v>407</v>
      </c>
      <c r="C270" s="198" t="s">
        <v>408</v>
      </c>
      <c r="D270" s="199" t="s">
        <v>107</v>
      </c>
      <c r="E270" s="200">
        <v>50</v>
      </c>
      <c r="F270" s="200">
        <v>0</v>
      </c>
      <c r="G270" s="201">
        <f>E270*F270</f>
        <v>0</v>
      </c>
      <c r="O270" s="195">
        <v>2</v>
      </c>
      <c r="AA270" s="167">
        <v>3</v>
      </c>
      <c r="AB270" s="167">
        <v>9</v>
      </c>
      <c r="AC270" s="167">
        <v>345711591</v>
      </c>
      <c r="AZ270" s="167">
        <v>3</v>
      </c>
      <c r="BA270" s="167">
        <f>IF(AZ270=1,G270,0)</f>
        <v>0</v>
      </c>
      <c r="BB270" s="167">
        <f>IF(AZ270=2,G270,0)</f>
        <v>0</v>
      </c>
      <c r="BC270" s="167">
        <f>IF(AZ270=3,G270,0)</f>
        <v>0</v>
      </c>
      <c r="BD270" s="167">
        <f>IF(AZ270=4,G270,0)</f>
        <v>0</v>
      </c>
      <c r="BE270" s="167">
        <f>IF(AZ270=5,G270,0)</f>
        <v>0</v>
      </c>
      <c r="CA270" s="202">
        <v>3</v>
      </c>
      <c r="CB270" s="202">
        <v>9</v>
      </c>
      <c r="CZ270" s="167">
        <v>6.0000000000000002E-5</v>
      </c>
    </row>
    <row r="271" spans="1:104">
      <c r="A271" s="203"/>
      <c r="B271" s="204"/>
      <c r="C271" s="205" t="s">
        <v>409</v>
      </c>
      <c r="D271" s="206"/>
      <c r="E271" s="206"/>
      <c r="F271" s="206"/>
      <c r="G271" s="207"/>
      <c r="L271" s="208" t="s">
        <v>409</v>
      </c>
      <c r="O271" s="195">
        <v>3</v>
      </c>
    </row>
    <row r="272" spans="1:104">
      <c r="A272" s="196">
        <v>80</v>
      </c>
      <c r="B272" s="197" t="s">
        <v>410</v>
      </c>
      <c r="C272" s="198" t="s">
        <v>411</v>
      </c>
      <c r="D272" s="199" t="s">
        <v>113</v>
      </c>
      <c r="E272" s="200">
        <v>4</v>
      </c>
      <c r="F272" s="200">
        <v>0</v>
      </c>
      <c r="G272" s="201">
        <f>E272*F272</f>
        <v>0</v>
      </c>
      <c r="O272" s="195">
        <v>2</v>
      </c>
      <c r="AA272" s="167">
        <v>3</v>
      </c>
      <c r="AB272" s="167">
        <v>9</v>
      </c>
      <c r="AC272" s="167" t="s">
        <v>410</v>
      </c>
      <c r="AZ272" s="167">
        <v>3</v>
      </c>
      <c r="BA272" s="167">
        <f>IF(AZ272=1,G272,0)</f>
        <v>0</v>
      </c>
      <c r="BB272" s="167">
        <f>IF(AZ272=2,G272,0)</f>
        <v>0</v>
      </c>
      <c r="BC272" s="167">
        <f>IF(AZ272=3,G272,0)</f>
        <v>0</v>
      </c>
      <c r="BD272" s="167">
        <f>IF(AZ272=4,G272,0)</f>
        <v>0</v>
      </c>
      <c r="BE272" s="167">
        <f>IF(AZ272=5,G272,0)</f>
        <v>0</v>
      </c>
      <c r="CA272" s="202">
        <v>3</v>
      </c>
      <c r="CB272" s="202">
        <v>9</v>
      </c>
      <c r="CZ272" s="167">
        <v>0</v>
      </c>
    </row>
    <row r="273" spans="1:104">
      <c r="A273" s="203"/>
      <c r="B273" s="204"/>
      <c r="C273" s="205" t="s">
        <v>412</v>
      </c>
      <c r="D273" s="206"/>
      <c r="E273" s="206"/>
      <c r="F273" s="206"/>
      <c r="G273" s="207"/>
      <c r="L273" s="208" t="s">
        <v>412</v>
      </c>
      <c r="O273" s="195">
        <v>3</v>
      </c>
    </row>
    <row r="274" spans="1:104">
      <c r="A274" s="196">
        <v>81</v>
      </c>
      <c r="B274" s="197" t="s">
        <v>413</v>
      </c>
      <c r="C274" s="198" t="s">
        <v>414</v>
      </c>
      <c r="D274" s="199" t="s">
        <v>113</v>
      </c>
      <c r="E274" s="200">
        <v>32</v>
      </c>
      <c r="F274" s="200">
        <v>0</v>
      </c>
      <c r="G274" s="201">
        <f>E274*F274</f>
        <v>0</v>
      </c>
      <c r="O274" s="195">
        <v>2</v>
      </c>
      <c r="AA274" s="167">
        <v>3</v>
      </c>
      <c r="AB274" s="167">
        <v>1</v>
      </c>
      <c r="AC274" s="167" t="s">
        <v>413</v>
      </c>
      <c r="AZ274" s="167">
        <v>3</v>
      </c>
      <c r="BA274" s="167">
        <f>IF(AZ274=1,G274,0)</f>
        <v>0</v>
      </c>
      <c r="BB274" s="167">
        <f>IF(AZ274=2,G274,0)</f>
        <v>0</v>
      </c>
      <c r="BC274" s="167">
        <f>IF(AZ274=3,G274,0)</f>
        <v>0</v>
      </c>
      <c r="BD274" s="167">
        <f>IF(AZ274=4,G274,0)</f>
        <v>0</v>
      </c>
      <c r="BE274" s="167">
        <f>IF(AZ274=5,G274,0)</f>
        <v>0</v>
      </c>
      <c r="CA274" s="202">
        <v>3</v>
      </c>
      <c r="CB274" s="202">
        <v>1</v>
      </c>
      <c r="CZ274" s="167">
        <v>0</v>
      </c>
    </row>
    <row r="275" spans="1:104">
      <c r="A275" s="203"/>
      <c r="B275" s="204"/>
      <c r="C275" s="205" t="s">
        <v>415</v>
      </c>
      <c r="D275" s="206"/>
      <c r="E275" s="206"/>
      <c r="F275" s="206"/>
      <c r="G275" s="207"/>
      <c r="L275" s="208" t="s">
        <v>415</v>
      </c>
      <c r="O275" s="195">
        <v>3</v>
      </c>
    </row>
    <row r="276" spans="1:104">
      <c r="A276" s="196">
        <v>82</v>
      </c>
      <c r="B276" s="197" t="s">
        <v>416</v>
      </c>
      <c r="C276" s="198" t="s">
        <v>417</v>
      </c>
      <c r="D276" s="199" t="s">
        <v>113</v>
      </c>
      <c r="E276" s="200">
        <v>11</v>
      </c>
      <c r="F276" s="200">
        <v>0</v>
      </c>
      <c r="G276" s="201">
        <f>E276*F276</f>
        <v>0</v>
      </c>
      <c r="O276" s="195">
        <v>2</v>
      </c>
      <c r="AA276" s="167">
        <v>3</v>
      </c>
      <c r="AB276" s="167">
        <v>9</v>
      </c>
      <c r="AC276" s="167" t="s">
        <v>416</v>
      </c>
      <c r="AZ276" s="167">
        <v>3</v>
      </c>
      <c r="BA276" s="167">
        <f>IF(AZ276=1,G276,0)</f>
        <v>0</v>
      </c>
      <c r="BB276" s="167">
        <f>IF(AZ276=2,G276,0)</f>
        <v>0</v>
      </c>
      <c r="BC276" s="167">
        <f>IF(AZ276=3,G276,0)</f>
        <v>0</v>
      </c>
      <c r="BD276" s="167">
        <f>IF(AZ276=4,G276,0)</f>
        <v>0</v>
      </c>
      <c r="BE276" s="167">
        <f>IF(AZ276=5,G276,0)</f>
        <v>0</v>
      </c>
      <c r="CA276" s="202">
        <v>3</v>
      </c>
      <c r="CB276" s="202">
        <v>9</v>
      </c>
      <c r="CZ276" s="167">
        <v>2.5999999999999999E-3</v>
      </c>
    </row>
    <row r="277" spans="1:104">
      <c r="A277" s="203"/>
      <c r="B277" s="204"/>
      <c r="C277" s="205" t="s">
        <v>418</v>
      </c>
      <c r="D277" s="206"/>
      <c r="E277" s="206"/>
      <c r="F277" s="206"/>
      <c r="G277" s="207"/>
      <c r="L277" s="208" t="s">
        <v>418</v>
      </c>
      <c r="O277" s="195">
        <v>3</v>
      </c>
    </row>
    <row r="278" spans="1:104">
      <c r="A278" s="203"/>
      <c r="B278" s="209"/>
      <c r="C278" s="210" t="s">
        <v>259</v>
      </c>
      <c r="D278" s="211"/>
      <c r="E278" s="212">
        <v>4</v>
      </c>
      <c r="F278" s="213"/>
      <c r="G278" s="214"/>
      <c r="M278" s="208" t="s">
        <v>259</v>
      </c>
      <c r="O278" s="195"/>
    </row>
    <row r="279" spans="1:104">
      <c r="A279" s="203"/>
      <c r="B279" s="209"/>
      <c r="C279" s="210" t="s">
        <v>232</v>
      </c>
      <c r="D279" s="211"/>
      <c r="E279" s="212">
        <v>7</v>
      </c>
      <c r="F279" s="213"/>
      <c r="G279" s="214"/>
      <c r="M279" s="208" t="s">
        <v>232</v>
      </c>
      <c r="O279" s="195"/>
    </row>
    <row r="280" spans="1:104">
      <c r="A280" s="196">
        <v>83</v>
      </c>
      <c r="B280" s="197" t="s">
        <v>419</v>
      </c>
      <c r="C280" s="198" t="s">
        <v>420</v>
      </c>
      <c r="D280" s="199" t="s">
        <v>113</v>
      </c>
      <c r="E280" s="200">
        <v>2</v>
      </c>
      <c r="F280" s="200">
        <v>0</v>
      </c>
      <c r="G280" s="201">
        <f>E280*F280</f>
        <v>0</v>
      </c>
      <c r="O280" s="195">
        <v>2</v>
      </c>
      <c r="AA280" s="167">
        <v>3</v>
      </c>
      <c r="AB280" s="167">
        <v>9</v>
      </c>
      <c r="AC280" s="167" t="s">
        <v>419</v>
      </c>
      <c r="AZ280" s="167">
        <v>3</v>
      </c>
      <c r="BA280" s="167">
        <f>IF(AZ280=1,G280,0)</f>
        <v>0</v>
      </c>
      <c r="BB280" s="167">
        <f>IF(AZ280=2,G280,0)</f>
        <v>0</v>
      </c>
      <c r="BC280" s="167">
        <f>IF(AZ280=3,G280,0)</f>
        <v>0</v>
      </c>
      <c r="BD280" s="167">
        <f>IF(AZ280=4,G280,0)</f>
        <v>0</v>
      </c>
      <c r="BE280" s="167">
        <f>IF(AZ280=5,G280,0)</f>
        <v>0</v>
      </c>
      <c r="CA280" s="202">
        <v>3</v>
      </c>
      <c r="CB280" s="202">
        <v>9</v>
      </c>
      <c r="CZ280" s="167">
        <v>3.3999999999999998E-3</v>
      </c>
    </row>
    <row r="281" spans="1:104">
      <c r="A281" s="203"/>
      <c r="B281" s="204"/>
      <c r="C281" s="205" t="s">
        <v>418</v>
      </c>
      <c r="D281" s="206"/>
      <c r="E281" s="206"/>
      <c r="F281" s="206"/>
      <c r="G281" s="207"/>
      <c r="L281" s="208" t="s">
        <v>418</v>
      </c>
      <c r="O281" s="195">
        <v>3</v>
      </c>
    </row>
    <row r="282" spans="1:104">
      <c r="A282" s="196">
        <v>84</v>
      </c>
      <c r="B282" s="197" t="s">
        <v>421</v>
      </c>
      <c r="C282" s="198" t="s">
        <v>422</v>
      </c>
      <c r="D282" s="199" t="s">
        <v>113</v>
      </c>
      <c r="E282" s="200">
        <v>10</v>
      </c>
      <c r="F282" s="200">
        <v>0</v>
      </c>
      <c r="G282" s="201">
        <f>E282*F282</f>
        <v>0</v>
      </c>
      <c r="O282" s="195">
        <v>2</v>
      </c>
      <c r="AA282" s="167">
        <v>3</v>
      </c>
      <c r="AB282" s="167">
        <v>9</v>
      </c>
      <c r="AC282" s="167" t="s">
        <v>421</v>
      </c>
      <c r="AZ282" s="167">
        <v>3</v>
      </c>
      <c r="BA282" s="167">
        <f>IF(AZ282=1,G282,0)</f>
        <v>0</v>
      </c>
      <c r="BB282" s="167">
        <f>IF(AZ282=2,G282,0)</f>
        <v>0</v>
      </c>
      <c r="BC282" s="167">
        <f>IF(AZ282=3,G282,0)</f>
        <v>0</v>
      </c>
      <c r="BD282" s="167">
        <f>IF(AZ282=4,G282,0)</f>
        <v>0</v>
      </c>
      <c r="BE282" s="167">
        <f>IF(AZ282=5,G282,0)</f>
        <v>0</v>
      </c>
      <c r="CA282" s="202">
        <v>3</v>
      </c>
      <c r="CB282" s="202">
        <v>9</v>
      </c>
      <c r="CZ282" s="167">
        <v>3.8E-3</v>
      </c>
    </row>
    <row r="283" spans="1:104">
      <c r="A283" s="203"/>
      <c r="B283" s="204"/>
      <c r="C283" s="205" t="s">
        <v>418</v>
      </c>
      <c r="D283" s="206"/>
      <c r="E283" s="206"/>
      <c r="F283" s="206"/>
      <c r="G283" s="207"/>
      <c r="L283" s="208" t="s">
        <v>418</v>
      </c>
      <c r="O283" s="195">
        <v>3</v>
      </c>
    </row>
    <row r="284" spans="1:104">
      <c r="A284" s="203"/>
      <c r="B284" s="209"/>
      <c r="C284" s="210" t="s">
        <v>260</v>
      </c>
      <c r="D284" s="211"/>
      <c r="E284" s="212">
        <v>2</v>
      </c>
      <c r="F284" s="213"/>
      <c r="G284" s="214"/>
      <c r="M284" s="208" t="s">
        <v>260</v>
      </c>
      <c r="O284" s="195"/>
    </row>
    <row r="285" spans="1:104">
      <c r="A285" s="203"/>
      <c r="B285" s="209"/>
      <c r="C285" s="210" t="s">
        <v>255</v>
      </c>
      <c r="D285" s="211"/>
      <c r="E285" s="212">
        <v>8</v>
      </c>
      <c r="F285" s="213"/>
      <c r="G285" s="214"/>
      <c r="M285" s="208" t="s">
        <v>255</v>
      </c>
      <c r="O285" s="195"/>
    </row>
    <row r="286" spans="1:104">
      <c r="A286" s="196">
        <v>85</v>
      </c>
      <c r="B286" s="197" t="s">
        <v>423</v>
      </c>
      <c r="C286" s="198" t="s">
        <v>424</v>
      </c>
      <c r="D286" s="199" t="s">
        <v>113</v>
      </c>
      <c r="E286" s="200">
        <v>10</v>
      </c>
      <c r="F286" s="200">
        <v>0</v>
      </c>
      <c r="G286" s="201">
        <f>E286*F286</f>
        <v>0</v>
      </c>
      <c r="O286" s="195">
        <v>2</v>
      </c>
      <c r="AA286" s="167">
        <v>3</v>
      </c>
      <c r="AB286" s="167">
        <v>9</v>
      </c>
      <c r="AC286" s="167" t="s">
        <v>423</v>
      </c>
      <c r="AZ286" s="167">
        <v>3</v>
      </c>
      <c r="BA286" s="167">
        <f>IF(AZ286=1,G286,0)</f>
        <v>0</v>
      </c>
      <c r="BB286" s="167">
        <f>IF(AZ286=2,G286,0)</f>
        <v>0</v>
      </c>
      <c r="BC286" s="167">
        <f>IF(AZ286=3,G286,0)</f>
        <v>0</v>
      </c>
      <c r="BD286" s="167">
        <f>IF(AZ286=4,G286,0)</f>
        <v>0</v>
      </c>
      <c r="BE286" s="167">
        <f>IF(AZ286=5,G286,0)</f>
        <v>0</v>
      </c>
      <c r="CA286" s="202">
        <v>3</v>
      </c>
      <c r="CB286" s="202">
        <v>9</v>
      </c>
      <c r="CZ286" s="167">
        <v>4.8999999999999998E-3</v>
      </c>
    </row>
    <row r="287" spans="1:104">
      <c r="A287" s="203"/>
      <c r="B287" s="204"/>
      <c r="C287" s="205" t="s">
        <v>418</v>
      </c>
      <c r="D287" s="206"/>
      <c r="E287" s="206"/>
      <c r="F287" s="206"/>
      <c r="G287" s="207"/>
      <c r="L287" s="208" t="s">
        <v>418</v>
      </c>
      <c r="O287" s="195">
        <v>3</v>
      </c>
    </row>
    <row r="288" spans="1:104">
      <c r="A288" s="203"/>
      <c r="B288" s="209"/>
      <c r="C288" s="210" t="s">
        <v>425</v>
      </c>
      <c r="D288" s="211"/>
      <c r="E288" s="212">
        <v>3</v>
      </c>
      <c r="F288" s="213"/>
      <c r="G288" s="214"/>
      <c r="M288" s="208" t="s">
        <v>425</v>
      </c>
      <c r="O288" s="195"/>
    </row>
    <row r="289" spans="1:104">
      <c r="A289" s="203"/>
      <c r="B289" s="209"/>
      <c r="C289" s="210" t="s">
        <v>426</v>
      </c>
      <c r="D289" s="211"/>
      <c r="E289" s="212">
        <v>7</v>
      </c>
      <c r="F289" s="213"/>
      <c r="G289" s="214"/>
      <c r="M289" s="208" t="s">
        <v>426</v>
      </c>
      <c r="O289" s="195"/>
    </row>
    <row r="290" spans="1:104">
      <c r="A290" s="196">
        <v>86</v>
      </c>
      <c r="B290" s="197" t="s">
        <v>427</v>
      </c>
      <c r="C290" s="198" t="s">
        <v>428</v>
      </c>
      <c r="D290" s="199" t="s">
        <v>113</v>
      </c>
      <c r="E290" s="200">
        <v>15</v>
      </c>
      <c r="F290" s="200">
        <v>0</v>
      </c>
      <c r="G290" s="201">
        <f>E290*F290</f>
        <v>0</v>
      </c>
      <c r="O290" s="195">
        <v>2</v>
      </c>
      <c r="AA290" s="167">
        <v>3</v>
      </c>
      <c r="AB290" s="167">
        <v>9</v>
      </c>
      <c r="AC290" s="167" t="s">
        <v>427</v>
      </c>
      <c r="AZ290" s="167">
        <v>3</v>
      </c>
      <c r="BA290" s="167">
        <f>IF(AZ290=1,G290,0)</f>
        <v>0</v>
      </c>
      <c r="BB290" s="167">
        <f>IF(AZ290=2,G290,0)</f>
        <v>0</v>
      </c>
      <c r="BC290" s="167">
        <f>IF(AZ290=3,G290,0)</f>
        <v>0</v>
      </c>
      <c r="BD290" s="167">
        <f>IF(AZ290=4,G290,0)</f>
        <v>0</v>
      </c>
      <c r="BE290" s="167">
        <f>IF(AZ290=5,G290,0)</f>
        <v>0</v>
      </c>
      <c r="CA290" s="202">
        <v>3</v>
      </c>
      <c r="CB290" s="202">
        <v>9</v>
      </c>
      <c r="CZ290" s="167">
        <v>5.5999999999999999E-3</v>
      </c>
    </row>
    <row r="291" spans="1:104">
      <c r="A291" s="203"/>
      <c r="B291" s="204"/>
      <c r="C291" s="205" t="s">
        <v>418</v>
      </c>
      <c r="D291" s="206"/>
      <c r="E291" s="206"/>
      <c r="F291" s="206"/>
      <c r="G291" s="207"/>
      <c r="L291" s="208" t="s">
        <v>418</v>
      </c>
      <c r="O291" s="195">
        <v>3</v>
      </c>
    </row>
    <row r="292" spans="1:104">
      <c r="A292" s="203"/>
      <c r="B292" s="209"/>
      <c r="C292" s="210" t="s">
        <v>238</v>
      </c>
      <c r="D292" s="211"/>
      <c r="E292" s="212">
        <v>5</v>
      </c>
      <c r="F292" s="213"/>
      <c r="G292" s="214"/>
      <c r="M292" s="208" t="s">
        <v>238</v>
      </c>
      <c r="O292" s="195"/>
    </row>
    <row r="293" spans="1:104">
      <c r="A293" s="203"/>
      <c r="B293" s="209"/>
      <c r="C293" s="210" t="s">
        <v>429</v>
      </c>
      <c r="D293" s="211"/>
      <c r="E293" s="212">
        <v>10</v>
      </c>
      <c r="F293" s="213"/>
      <c r="G293" s="214"/>
      <c r="M293" s="208" t="s">
        <v>429</v>
      </c>
      <c r="O293" s="195"/>
    </row>
    <row r="294" spans="1:104">
      <c r="A294" s="196">
        <v>87</v>
      </c>
      <c r="B294" s="197" t="s">
        <v>430</v>
      </c>
      <c r="C294" s="198" t="s">
        <v>431</v>
      </c>
      <c r="D294" s="199" t="s">
        <v>113</v>
      </c>
      <c r="E294" s="200">
        <v>4</v>
      </c>
      <c r="F294" s="200">
        <v>0</v>
      </c>
      <c r="G294" s="201">
        <f>E294*F294</f>
        <v>0</v>
      </c>
      <c r="O294" s="195">
        <v>2</v>
      </c>
      <c r="AA294" s="167">
        <v>3</v>
      </c>
      <c r="AB294" s="167">
        <v>9</v>
      </c>
      <c r="AC294" s="167" t="s">
        <v>430</v>
      </c>
      <c r="AZ294" s="167">
        <v>3</v>
      </c>
      <c r="BA294" s="167">
        <f>IF(AZ294=1,G294,0)</f>
        <v>0</v>
      </c>
      <c r="BB294" s="167">
        <f>IF(AZ294=2,G294,0)</f>
        <v>0</v>
      </c>
      <c r="BC294" s="167">
        <f>IF(AZ294=3,G294,0)</f>
        <v>0</v>
      </c>
      <c r="BD294" s="167">
        <f>IF(AZ294=4,G294,0)</f>
        <v>0</v>
      </c>
      <c r="BE294" s="167">
        <f>IF(AZ294=5,G294,0)</f>
        <v>0</v>
      </c>
      <c r="CA294" s="202">
        <v>3</v>
      </c>
      <c r="CB294" s="202">
        <v>9</v>
      </c>
      <c r="CZ294" s="167">
        <v>7.9000000000000008E-3</v>
      </c>
    </row>
    <row r="295" spans="1:104">
      <c r="A295" s="203"/>
      <c r="B295" s="204"/>
      <c r="C295" s="205" t="s">
        <v>418</v>
      </c>
      <c r="D295" s="206"/>
      <c r="E295" s="206"/>
      <c r="F295" s="206"/>
      <c r="G295" s="207"/>
      <c r="L295" s="208" t="s">
        <v>418</v>
      </c>
      <c r="O295" s="195">
        <v>3</v>
      </c>
    </row>
    <row r="296" spans="1:104">
      <c r="A296" s="196">
        <v>88</v>
      </c>
      <c r="B296" s="197" t="s">
        <v>432</v>
      </c>
      <c r="C296" s="198" t="s">
        <v>433</v>
      </c>
      <c r="D296" s="199" t="s">
        <v>113</v>
      </c>
      <c r="E296" s="200">
        <v>2</v>
      </c>
      <c r="F296" s="200">
        <v>0</v>
      </c>
      <c r="G296" s="201">
        <f>E296*F296</f>
        <v>0</v>
      </c>
      <c r="O296" s="195">
        <v>2</v>
      </c>
      <c r="AA296" s="167">
        <v>3</v>
      </c>
      <c r="AB296" s="167">
        <v>9</v>
      </c>
      <c r="AC296" s="167" t="s">
        <v>432</v>
      </c>
      <c r="AZ296" s="167">
        <v>3</v>
      </c>
      <c r="BA296" s="167">
        <f>IF(AZ296=1,G296,0)</f>
        <v>0</v>
      </c>
      <c r="BB296" s="167">
        <f>IF(AZ296=2,G296,0)</f>
        <v>0</v>
      </c>
      <c r="BC296" s="167">
        <f>IF(AZ296=3,G296,0)</f>
        <v>0</v>
      </c>
      <c r="BD296" s="167">
        <f>IF(AZ296=4,G296,0)</f>
        <v>0</v>
      </c>
      <c r="BE296" s="167">
        <f>IF(AZ296=5,G296,0)</f>
        <v>0</v>
      </c>
      <c r="CA296" s="202">
        <v>3</v>
      </c>
      <c r="CB296" s="202">
        <v>9</v>
      </c>
      <c r="CZ296" s="167">
        <v>2.5000000000000001E-3</v>
      </c>
    </row>
    <row r="297" spans="1:104">
      <c r="A297" s="203"/>
      <c r="B297" s="204"/>
      <c r="C297" s="205" t="s">
        <v>418</v>
      </c>
      <c r="D297" s="206"/>
      <c r="E297" s="206"/>
      <c r="F297" s="206"/>
      <c r="G297" s="207"/>
      <c r="L297" s="208" t="s">
        <v>418</v>
      </c>
      <c r="O297" s="195">
        <v>3</v>
      </c>
    </row>
    <row r="298" spans="1:104">
      <c r="A298" s="203"/>
      <c r="B298" s="209"/>
      <c r="C298" s="210" t="s">
        <v>434</v>
      </c>
      <c r="D298" s="211"/>
      <c r="E298" s="212">
        <v>1</v>
      </c>
      <c r="F298" s="213"/>
      <c r="G298" s="214"/>
      <c r="M298" s="208" t="s">
        <v>434</v>
      </c>
      <c r="O298" s="195"/>
    </row>
    <row r="299" spans="1:104">
      <c r="A299" s="203"/>
      <c r="B299" s="209"/>
      <c r="C299" s="210" t="s">
        <v>193</v>
      </c>
      <c r="D299" s="211"/>
      <c r="E299" s="212">
        <v>1</v>
      </c>
      <c r="F299" s="213"/>
      <c r="G299" s="214"/>
      <c r="M299" s="208" t="s">
        <v>193</v>
      </c>
      <c r="O299" s="195"/>
    </row>
    <row r="300" spans="1:104">
      <c r="A300" s="196">
        <v>89</v>
      </c>
      <c r="B300" s="197" t="s">
        <v>435</v>
      </c>
      <c r="C300" s="198" t="s">
        <v>436</v>
      </c>
      <c r="D300" s="199" t="s">
        <v>113</v>
      </c>
      <c r="E300" s="200">
        <v>12</v>
      </c>
      <c r="F300" s="200">
        <v>0</v>
      </c>
      <c r="G300" s="201">
        <f>E300*F300</f>
        <v>0</v>
      </c>
      <c r="O300" s="195">
        <v>2</v>
      </c>
      <c r="AA300" s="167">
        <v>3</v>
      </c>
      <c r="AB300" s="167">
        <v>9</v>
      </c>
      <c r="AC300" s="167" t="s">
        <v>435</v>
      </c>
      <c r="AZ300" s="167">
        <v>3</v>
      </c>
      <c r="BA300" s="167">
        <f>IF(AZ300=1,G300,0)</f>
        <v>0</v>
      </c>
      <c r="BB300" s="167">
        <f>IF(AZ300=2,G300,0)</f>
        <v>0</v>
      </c>
      <c r="BC300" s="167">
        <f>IF(AZ300=3,G300,0)</f>
        <v>0</v>
      </c>
      <c r="BD300" s="167">
        <f>IF(AZ300=4,G300,0)</f>
        <v>0</v>
      </c>
      <c r="BE300" s="167">
        <f>IF(AZ300=5,G300,0)</f>
        <v>0</v>
      </c>
      <c r="CA300" s="202">
        <v>3</v>
      </c>
      <c r="CB300" s="202">
        <v>9</v>
      </c>
      <c r="CZ300" s="167">
        <v>3.0000000000000001E-3</v>
      </c>
    </row>
    <row r="301" spans="1:104">
      <c r="A301" s="203"/>
      <c r="B301" s="204"/>
      <c r="C301" s="205" t="s">
        <v>418</v>
      </c>
      <c r="D301" s="206"/>
      <c r="E301" s="206"/>
      <c r="F301" s="206"/>
      <c r="G301" s="207"/>
      <c r="L301" s="208" t="s">
        <v>418</v>
      </c>
      <c r="O301" s="195">
        <v>3</v>
      </c>
    </row>
    <row r="302" spans="1:104">
      <c r="A302" s="196">
        <v>90</v>
      </c>
      <c r="B302" s="197" t="s">
        <v>437</v>
      </c>
      <c r="C302" s="198" t="s">
        <v>438</v>
      </c>
      <c r="D302" s="199" t="s">
        <v>113</v>
      </c>
      <c r="E302" s="200">
        <v>14</v>
      </c>
      <c r="F302" s="200">
        <v>0</v>
      </c>
      <c r="G302" s="201">
        <f>E302*F302</f>
        <v>0</v>
      </c>
      <c r="O302" s="195">
        <v>2</v>
      </c>
      <c r="AA302" s="167">
        <v>3</v>
      </c>
      <c r="AB302" s="167">
        <v>9</v>
      </c>
      <c r="AC302" s="167" t="s">
        <v>437</v>
      </c>
      <c r="AZ302" s="167">
        <v>3</v>
      </c>
      <c r="BA302" s="167">
        <f>IF(AZ302=1,G302,0)</f>
        <v>0</v>
      </c>
      <c r="BB302" s="167">
        <f>IF(AZ302=2,G302,0)</f>
        <v>0</v>
      </c>
      <c r="BC302" s="167">
        <f>IF(AZ302=3,G302,0)</f>
        <v>0</v>
      </c>
      <c r="BD302" s="167">
        <f>IF(AZ302=4,G302,0)</f>
        <v>0</v>
      </c>
      <c r="BE302" s="167">
        <f>IF(AZ302=5,G302,0)</f>
        <v>0</v>
      </c>
      <c r="CA302" s="202">
        <v>3</v>
      </c>
      <c r="CB302" s="202">
        <v>9</v>
      </c>
      <c r="CZ302" s="167">
        <v>1E-4</v>
      </c>
    </row>
    <row r="303" spans="1:104">
      <c r="A303" s="203"/>
      <c r="B303" s="204"/>
      <c r="C303" s="205" t="s">
        <v>418</v>
      </c>
      <c r="D303" s="206"/>
      <c r="E303" s="206"/>
      <c r="F303" s="206"/>
      <c r="G303" s="207"/>
      <c r="L303" s="208" t="s">
        <v>418</v>
      </c>
      <c r="O303" s="195">
        <v>3</v>
      </c>
    </row>
    <row r="304" spans="1:104">
      <c r="A304" s="196">
        <v>91</v>
      </c>
      <c r="B304" s="197" t="s">
        <v>439</v>
      </c>
      <c r="C304" s="198" t="s">
        <v>440</v>
      </c>
      <c r="D304" s="199" t="s">
        <v>113</v>
      </c>
      <c r="E304" s="200">
        <v>6</v>
      </c>
      <c r="F304" s="200">
        <v>0</v>
      </c>
      <c r="G304" s="201">
        <f>E304*F304</f>
        <v>0</v>
      </c>
      <c r="O304" s="195">
        <v>2</v>
      </c>
      <c r="AA304" s="167">
        <v>3</v>
      </c>
      <c r="AB304" s="167">
        <v>9</v>
      </c>
      <c r="AC304" s="167" t="s">
        <v>439</v>
      </c>
      <c r="AZ304" s="167">
        <v>3</v>
      </c>
      <c r="BA304" s="167">
        <f>IF(AZ304=1,G304,0)</f>
        <v>0</v>
      </c>
      <c r="BB304" s="167">
        <f>IF(AZ304=2,G304,0)</f>
        <v>0</v>
      </c>
      <c r="BC304" s="167">
        <f>IF(AZ304=3,G304,0)</f>
        <v>0</v>
      </c>
      <c r="BD304" s="167">
        <f>IF(AZ304=4,G304,0)</f>
        <v>0</v>
      </c>
      <c r="BE304" s="167">
        <f>IF(AZ304=5,G304,0)</f>
        <v>0</v>
      </c>
      <c r="CA304" s="202">
        <v>3</v>
      </c>
      <c r="CB304" s="202">
        <v>9</v>
      </c>
      <c r="CZ304" s="167">
        <v>1.8E-3</v>
      </c>
    </row>
    <row r="305" spans="1:104">
      <c r="A305" s="203"/>
      <c r="B305" s="204"/>
      <c r="C305" s="205" t="s">
        <v>418</v>
      </c>
      <c r="D305" s="206"/>
      <c r="E305" s="206"/>
      <c r="F305" s="206"/>
      <c r="G305" s="207"/>
      <c r="L305" s="208" t="s">
        <v>418</v>
      </c>
      <c r="O305" s="195">
        <v>3</v>
      </c>
    </row>
    <row r="306" spans="1:104">
      <c r="A306" s="196">
        <v>92</v>
      </c>
      <c r="B306" s="197" t="s">
        <v>441</v>
      </c>
      <c r="C306" s="198" t="s">
        <v>442</v>
      </c>
      <c r="D306" s="199" t="s">
        <v>113</v>
      </c>
      <c r="E306" s="200">
        <v>37</v>
      </c>
      <c r="F306" s="200">
        <v>0</v>
      </c>
      <c r="G306" s="201">
        <f>E306*F306</f>
        <v>0</v>
      </c>
      <c r="O306" s="195">
        <v>2</v>
      </c>
      <c r="AA306" s="167">
        <v>3</v>
      </c>
      <c r="AB306" s="167">
        <v>9</v>
      </c>
      <c r="AC306" s="167" t="s">
        <v>441</v>
      </c>
      <c r="AZ306" s="167">
        <v>3</v>
      </c>
      <c r="BA306" s="167">
        <f>IF(AZ306=1,G306,0)</f>
        <v>0</v>
      </c>
      <c r="BB306" s="167">
        <f>IF(AZ306=2,G306,0)</f>
        <v>0</v>
      </c>
      <c r="BC306" s="167">
        <f>IF(AZ306=3,G306,0)</f>
        <v>0</v>
      </c>
      <c r="BD306" s="167">
        <f>IF(AZ306=4,G306,0)</f>
        <v>0</v>
      </c>
      <c r="BE306" s="167">
        <f>IF(AZ306=5,G306,0)</f>
        <v>0</v>
      </c>
      <c r="CA306" s="202">
        <v>3</v>
      </c>
      <c r="CB306" s="202">
        <v>9</v>
      </c>
      <c r="CZ306" s="167">
        <v>2.7000000000000001E-3</v>
      </c>
    </row>
    <row r="307" spans="1:104">
      <c r="A307" s="203"/>
      <c r="B307" s="204"/>
      <c r="C307" s="205" t="s">
        <v>418</v>
      </c>
      <c r="D307" s="206"/>
      <c r="E307" s="206"/>
      <c r="F307" s="206"/>
      <c r="G307" s="207"/>
      <c r="L307" s="208" t="s">
        <v>418</v>
      </c>
      <c r="O307" s="195">
        <v>3</v>
      </c>
    </row>
    <row r="308" spans="1:104">
      <c r="A308" s="203"/>
      <c r="B308" s="209"/>
      <c r="C308" s="210" t="s">
        <v>443</v>
      </c>
      <c r="D308" s="211"/>
      <c r="E308" s="212">
        <v>28</v>
      </c>
      <c r="F308" s="213"/>
      <c r="G308" s="214"/>
      <c r="M308" s="208" t="s">
        <v>443</v>
      </c>
      <c r="O308" s="195"/>
    </row>
    <row r="309" spans="1:104">
      <c r="A309" s="203"/>
      <c r="B309" s="209"/>
      <c r="C309" s="210" t="s">
        <v>444</v>
      </c>
      <c r="D309" s="211"/>
      <c r="E309" s="212">
        <v>9</v>
      </c>
      <c r="F309" s="213"/>
      <c r="G309" s="214"/>
      <c r="M309" s="208" t="s">
        <v>444</v>
      </c>
      <c r="O309" s="195"/>
    </row>
    <row r="310" spans="1:104">
      <c r="A310" s="196">
        <v>93</v>
      </c>
      <c r="B310" s="197" t="s">
        <v>445</v>
      </c>
      <c r="C310" s="198" t="s">
        <v>446</v>
      </c>
      <c r="D310" s="199" t="s">
        <v>113</v>
      </c>
      <c r="E310" s="200">
        <v>1</v>
      </c>
      <c r="F310" s="200">
        <v>0</v>
      </c>
      <c r="G310" s="201">
        <f>E310*F310</f>
        <v>0</v>
      </c>
      <c r="O310" s="195">
        <v>2</v>
      </c>
      <c r="AA310" s="167">
        <v>3</v>
      </c>
      <c r="AB310" s="167">
        <v>9</v>
      </c>
      <c r="AC310" s="167" t="s">
        <v>445</v>
      </c>
      <c r="AZ310" s="167">
        <v>3</v>
      </c>
      <c r="BA310" s="167">
        <f>IF(AZ310=1,G310,0)</f>
        <v>0</v>
      </c>
      <c r="BB310" s="167">
        <f>IF(AZ310=2,G310,0)</f>
        <v>0</v>
      </c>
      <c r="BC310" s="167">
        <f>IF(AZ310=3,G310,0)</f>
        <v>0</v>
      </c>
      <c r="BD310" s="167">
        <f>IF(AZ310=4,G310,0)</f>
        <v>0</v>
      </c>
      <c r="BE310" s="167">
        <f>IF(AZ310=5,G310,0)</f>
        <v>0</v>
      </c>
      <c r="CA310" s="202">
        <v>3</v>
      </c>
      <c r="CB310" s="202">
        <v>9</v>
      </c>
      <c r="CZ310" s="167">
        <v>3.5000000000000001E-3</v>
      </c>
    </row>
    <row r="311" spans="1:104">
      <c r="A311" s="203"/>
      <c r="B311" s="204"/>
      <c r="C311" s="205" t="s">
        <v>418</v>
      </c>
      <c r="D311" s="206"/>
      <c r="E311" s="206"/>
      <c r="F311" s="206"/>
      <c r="G311" s="207"/>
      <c r="L311" s="208" t="s">
        <v>418</v>
      </c>
      <c r="O311" s="195">
        <v>3</v>
      </c>
    </row>
    <row r="312" spans="1:104">
      <c r="A312" s="196">
        <v>94</v>
      </c>
      <c r="B312" s="197" t="s">
        <v>447</v>
      </c>
      <c r="C312" s="198" t="s">
        <v>448</v>
      </c>
      <c r="D312" s="199" t="s">
        <v>113</v>
      </c>
      <c r="E312" s="200">
        <v>6</v>
      </c>
      <c r="F312" s="200">
        <v>0</v>
      </c>
      <c r="G312" s="201">
        <f>E312*F312</f>
        <v>0</v>
      </c>
      <c r="O312" s="195">
        <v>2</v>
      </c>
      <c r="AA312" s="167">
        <v>3</v>
      </c>
      <c r="AB312" s="167">
        <v>9</v>
      </c>
      <c r="AC312" s="167" t="s">
        <v>447</v>
      </c>
      <c r="AZ312" s="167">
        <v>3</v>
      </c>
      <c r="BA312" s="167">
        <f>IF(AZ312=1,G312,0)</f>
        <v>0</v>
      </c>
      <c r="BB312" s="167">
        <f>IF(AZ312=2,G312,0)</f>
        <v>0</v>
      </c>
      <c r="BC312" s="167">
        <f>IF(AZ312=3,G312,0)</f>
        <v>0</v>
      </c>
      <c r="BD312" s="167">
        <f>IF(AZ312=4,G312,0)</f>
        <v>0</v>
      </c>
      <c r="BE312" s="167">
        <f>IF(AZ312=5,G312,0)</f>
        <v>0</v>
      </c>
      <c r="CA312" s="202">
        <v>3</v>
      </c>
      <c r="CB312" s="202">
        <v>9</v>
      </c>
      <c r="CZ312" s="167">
        <v>1.9E-3</v>
      </c>
    </row>
    <row r="313" spans="1:104">
      <c r="A313" s="203"/>
      <c r="B313" s="204"/>
      <c r="C313" s="205" t="s">
        <v>418</v>
      </c>
      <c r="D313" s="206"/>
      <c r="E313" s="206"/>
      <c r="F313" s="206"/>
      <c r="G313" s="207"/>
      <c r="L313" s="208" t="s">
        <v>418</v>
      </c>
      <c r="O313" s="195">
        <v>3</v>
      </c>
    </row>
    <row r="314" spans="1:104">
      <c r="A314" s="196">
        <v>95</v>
      </c>
      <c r="B314" s="197" t="s">
        <v>449</v>
      </c>
      <c r="C314" s="198" t="s">
        <v>450</v>
      </c>
      <c r="D314" s="199" t="s">
        <v>113</v>
      </c>
      <c r="E314" s="200">
        <v>2</v>
      </c>
      <c r="F314" s="200">
        <v>0</v>
      </c>
      <c r="G314" s="201">
        <f>E314*F314</f>
        <v>0</v>
      </c>
      <c r="O314" s="195">
        <v>2</v>
      </c>
      <c r="AA314" s="167">
        <v>3</v>
      </c>
      <c r="AB314" s="167">
        <v>9</v>
      </c>
      <c r="AC314" s="167" t="s">
        <v>449</v>
      </c>
      <c r="AZ314" s="167">
        <v>3</v>
      </c>
      <c r="BA314" s="167">
        <f>IF(AZ314=1,G314,0)</f>
        <v>0</v>
      </c>
      <c r="BB314" s="167">
        <f>IF(AZ314=2,G314,0)</f>
        <v>0</v>
      </c>
      <c r="BC314" s="167">
        <f>IF(AZ314=3,G314,0)</f>
        <v>0</v>
      </c>
      <c r="BD314" s="167">
        <f>IF(AZ314=4,G314,0)</f>
        <v>0</v>
      </c>
      <c r="BE314" s="167">
        <f>IF(AZ314=5,G314,0)</f>
        <v>0</v>
      </c>
      <c r="CA314" s="202">
        <v>3</v>
      </c>
      <c r="CB314" s="202">
        <v>9</v>
      </c>
      <c r="CZ314" s="167">
        <v>3.3E-3</v>
      </c>
    </row>
    <row r="315" spans="1:104">
      <c r="A315" s="203"/>
      <c r="B315" s="204"/>
      <c r="C315" s="205" t="s">
        <v>418</v>
      </c>
      <c r="D315" s="206"/>
      <c r="E315" s="206"/>
      <c r="F315" s="206"/>
      <c r="G315" s="207"/>
      <c r="L315" s="208" t="s">
        <v>418</v>
      </c>
      <c r="O315" s="195">
        <v>3</v>
      </c>
    </row>
    <row r="316" spans="1:104">
      <c r="A316" s="196">
        <v>96</v>
      </c>
      <c r="B316" s="197" t="s">
        <v>451</v>
      </c>
      <c r="C316" s="198" t="s">
        <v>452</v>
      </c>
      <c r="D316" s="199" t="s">
        <v>113</v>
      </c>
      <c r="E316" s="200">
        <v>2</v>
      </c>
      <c r="F316" s="200">
        <v>0</v>
      </c>
      <c r="G316" s="201">
        <f>E316*F316</f>
        <v>0</v>
      </c>
      <c r="O316" s="195">
        <v>2</v>
      </c>
      <c r="AA316" s="167">
        <v>3</v>
      </c>
      <c r="AB316" s="167">
        <v>9</v>
      </c>
      <c r="AC316" s="167" t="s">
        <v>451</v>
      </c>
      <c r="AZ316" s="167">
        <v>3</v>
      </c>
      <c r="BA316" s="167">
        <f>IF(AZ316=1,G316,0)</f>
        <v>0</v>
      </c>
      <c r="BB316" s="167">
        <f>IF(AZ316=2,G316,0)</f>
        <v>0</v>
      </c>
      <c r="BC316" s="167">
        <f>IF(AZ316=3,G316,0)</f>
        <v>0</v>
      </c>
      <c r="BD316" s="167">
        <f>IF(AZ316=4,G316,0)</f>
        <v>0</v>
      </c>
      <c r="BE316" s="167">
        <f>IF(AZ316=5,G316,0)</f>
        <v>0</v>
      </c>
      <c r="CA316" s="202">
        <v>3</v>
      </c>
      <c r="CB316" s="202">
        <v>9</v>
      </c>
      <c r="CZ316" s="167">
        <v>4.4000000000000003E-3</v>
      </c>
    </row>
    <row r="317" spans="1:104">
      <c r="A317" s="203"/>
      <c r="B317" s="204"/>
      <c r="C317" s="205" t="s">
        <v>418</v>
      </c>
      <c r="D317" s="206"/>
      <c r="E317" s="206"/>
      <c r="F317" s="206"/>
      <c r="G317" s="207"/>
      <c r="L317" s="208" t="s">
        <v>418</v>
      </c>
      <c r="O317" s="195">
        <v>3</v>
      </c>
    </row>
    <row r="318" spans="1:104">
      <c r="A318" s="196">
        <v>97</v>
      </c>
      <c r="B318" s="197" t="s">
        <v>453</v>
      </c>
      <c r="C318" s="198" t="s">
        <v>454</v>
      </c>
      <c r="D318" s="199" t="s">
        <v>113</v>
      </c>
      <c r="E318" s="200">
        <v>78</v>
      </c>
      <c r="F318" s="200">
        <v>0</v>
      </c>
      <c r="G318" s="201">
        <f>E318*F318</f>
        <v>0</v>
      </c>
      <c r="O318" s="195">
        <v>2</v>
      </c>
      <c r="AA318" s="167">
        <v>3</v>
      </c>
      <c r="AB318" s="167">
        <v>9</v>
      </c>
      <c r="AC318" s="167" t="s">
        <v>453</v>
      </c>
      <c r="AZ318" s="167">
        <v>3</v>
      </c>
      <c r="BA318" s="167">
        <f>IF(AZ318=1,G318,0)</f>
        <v>0</v>
      </c>
      <c r="BB318" s="167">
        <f>IF(AZ318=2,G318,0)</f>
        <v>0</v>
      </c>
      <c r="BC318" s="167">
        <f>IF(AZ318=3,G318,0)</f>
        <v>0</v>
      </c>
      <c r="BD318" s="167">
        <f>IF(AZ318=4,G318,0)</f>
        <v>0</v>
      </c>
      <c r="BE318" s="167">
        <f>IF(AZ318=5,G318,0)</f>
        <v>0</v>
      </c>
      <c r="CA318" s="202">
        <v>3</v>
      </c>
      <c r="CB318" s="202">
        <v>9</v>
      </c>
      <c r="CZ318" s="167">
        <v>6.1000000000000004E-3</v>
      </c>
    </row>
    <row r="319" spans="1:104">
      <c r="A319" s="203"/>
      <c r="B319" s="204"/>
      <c r="C319" s="205" t="s">
        <v>418</v>
      </c>
      <c r="D319" s="206"/>
      <c r="E319" s="206"/>
      <c r="F319" s="206"/>
      <c r="G319" s="207"/>
      <c r="L319" s="208" t="s">
        <v>418</v>
      </c>
      <c r="O319" s="195">
        <v>3</v>
      </c>
    </row>
    <row r="320" spans="1:104">
      <c r="A320" s="203"/>
      <c r="B320" s="209"/>
      <c r="C320" s="210" t="s">
        <v>455</v>
      </c>
      <c r="D320" s="211"/>
      <c r="E320" s="212">
        <v>45</v>
      </c>
      <c r="F320" s="213"/>
      <c r="G320" s="214"/>
      <c r="M320" s="208" t="s">
        <v>455</v>
      </c>
      <c r="O320" s="195"/>
    </row>
    <row r="321" spans="1:104">
      <c r="A321" s="203"/>
      <c r="B321" s="209"/>
      <c r="C321" s="210" t="s">
        <v>456</v>
      </c>
      <c r="D321" s="211"/>
      <c r="E321" s="212">
        <v>24</v>
      </c>
      <c r="F321" s="213"/>
      <c r="G321" s="214"/>
      <c r="M321" s="208" t="s">
        <v>456</v>
      </c>
      <c r="O321" s="195"/>
    </row>
    <row r="322" spans="1:104">
      <c r="A322" s="203"/>
      <c r="B322" s="209"/>
      <c r="C322" s="210" t="s">
        <v>457</v>
      </c>
      <c r="D322" s="211"/>
      <c r="E322" s="212">
        <v>5</v>
      </c>
      <c r="F322" s="213"/>
      <c r="G322" s="214"/>
      <c r="M322" s="208" t="s">
        <v>457</v>
      </c>
      <c r="O322" s="195"/>
    </row>
    <row r="323" spans="1:104">
      <c r="A323" s="203"/>
      <c r="B323" s="209"/>
      <c r="C323" s="210" t="s">
        <v>458</v>
      </c>
      <c r="D323" s="211"/>
      <c r="E323" s="212">
        <v>4</v>
      </c>
      <c r="F323" s="213"/>
      <c r="G323" s="214"/>
      <c r="M323" s="208" t="s">
        <v>458</v>
      </c>
      <c r="O323" s="195"/>
    </row>
    <row r="324" spans="1:104">
      <c r="A324" s="196">
        <v>98</v>
      </c>
      <c r="B324" s="197" t="s">
        <v>459</v>
      </c>
      <c r="C324" s="198" t="s">
        <v>460</v>
      </c>
      <c r="D324" s="199" t="s">
        <v>113</v>
      </c>
      <c r="E324" s="200">
        <v>6</v>
      </c>
      <c r="F324" s="200">
        <v>0</v>
      </c>
      <c r="G324" s="201">
        <f>E324*F324</f>
        <v>0</v>
      </c>
      <c r="O324" s="195">
        <v>2</v>
      </c>
      <c r="AA324" s="167">
        <v>3</v>
      </c>
      <c r="AB324" s="167">
        <v>9</v>
      </c>
      <c r="AC324" s="167" t="s">
        <v>459</v>
      </c>
      <c r="AZ324" s="167">
        <v>3</v>
      </c>
      <c r="BA324" s="167">
        <f>IF(AZ324=1,G324,0)</f>
        <v>0</v>
      </c>
      <c r="BB324" s="167">
        <f>IF(AZ324=2,G324,0)</f>
        <v>0</v>
      </c>
      <c r="BC324" s="167">
        <f>IF(AZ324=3,G324,0)</f>
        <v>0</v>
      </c>
      <c r="BD324" s="167">
        <f>IF(AZ324=4,G324,0)</f>
        <v>0</v>
      </c>
      <c r="BE324" s="167">
        <f>IF(AZ324=5,G324,0)</f>
        <v>0</v>
      </c>
      <c r="CA324" s="202">
        <v>3</v>
      </c>
      <c r="CB324" s="202">
        <v>9</v>
      </c>
      <c r="CZ324" s="167">
        <v>6.3E-3</v>
      </c>
    </row>
    <row r="325" spans="1:104">
      <c r="A325" s="203"/>
      <c r="B325" s="204"/>
      <c r="C325" s="205" t="s">
        <v>418</v>
      </c>
      <c r="D325" s="206"/>
      <c r="E325" s="206"/>
      <c r="F325" s="206"/>
      <c r="G325" s="207"/>
      <c r="L325" s="208" t="s">
        <v>418</v>
      </c>
      <c r="O325" s="195">
        <v>3</v>
      </c>
    </row>
    <row r="326" spans="1:104">
      <c r="A326" s="203"/>
      <c r="B326" s="204"/>
      <c r="C326" s="205" t="s">
        <v>461</v>
      </c>
      <c r="D326" s="206"/>
      <c r="E326" s="206"/>
      <c r="F326" s="206"/>
      <c r="G326" s="207"/>
      <c r="L326" s="208" t="s">
        <v>461</v>
      </c>
      <c r="O326" s="195">
        <v>3</v>
      </c>
    </row>
    <row r="327" spans="1:104">
      <c r="A327" s="196">
        <v>99</v>
      </c>
      <c r="B327" s="197" t="s">
        <v>462</v>
      </c>
      <c r="C327" s="198" t="s">
        <v>463</v>
      </c>
      <c r="D327" s="199" t="s">
        <v>113</v>
      </c>
      <c r="E327" s="200">
        <v>2</v>
      </c>
      <c r="F327" s="200">
        <v>0</v>
      </c>
      <c r="G327" s="201">
        <f>E327*F327</f>
        <v>0</v>
      </c>
      <c r="O327" s="195">
        <v>2</v>
      </c>
      <c r="AA327" s="167">
        <v>3</v>
      </c>
      <c r="AB327" s="167">
        <v>9</v>
      </c>
      <c r="AC327" s="167" t="s">
        <v>462</v>
      </c>
      <c r="AZ327" s="167">
        <v>3</v>
      </c>
      <c r="BA327" s="167">
        <f>IF(AZ327=1,G327,0)</f>
        <v>0</v>
      </c>
      <c r="BB327" s="167">
        <f>IF(AZ327=2,G327,0)</f>
        <v>0</v>
      </c>
      <c r="BC327" s="167">
        <f>IF(AZ327=3,G327,0)</f>
        <v>0</v>
      </c>
      <c r="BD327" s="167">
        <f>IF(AZ327=4,G327,0)</f>
        <v>0</v>
      </c>
      <c r="BE327" s="167">
        <f>IF(AZ327=5,G327,0)</f>
        <v>0</v>
      </c>
      <c r="CA327" s="202">
        <v>3</v>
      </c>
      <c r="CB327" s="202">
        <v>9</v>
      </c>
      <c r="CZ327" s="167">
        <v>6.4000000000000003E-3</v>
      </c>
    </row>
    <row r="328" spans="1:104">
      <c r="A328" s="203"/>
      <c r="B328" s="204"/>
      <c r="C328" s="205" t="s">
        <v>418</v>
      </c>
      <c r="D328" s="206"/>
      <c r="E328" s="206"/>
      <c r="F328" s="206"/>
      <c r="G328" s="207"/>
      <c r="L328" s="208" t="s">
        <v>418</v>
      </c>
      <c r="O328" s="195">
        <v>3</v>
      </c>
    </row>
    <row r="329" spans="1:104">
      <c r="A329" s="203"/>
      <c r="B329" s="204"/>
      <c r="C329" s="205" t="s">
        <v>464</v>
      </c>
      <c r="D329" s="206"/>
      <c r="E329" s="206"/>
      <c r="F329" s="206"/>
      <c r="G329" s="207"/>
      <c r="L329" s="208" t="s">
        <v>464</v>
      </c>
      <c r="O329" s="195">
        <v>3</v>
      </c>
    </row>
    <row r="330" spans="1:104">
      <c r="A330" s="203"/>
      <c r="B330" s="209"/>
      <c r="C330" s="210" t="s">
        <v>465</v>
      </c>
      <c r="D330" s="211"/>
      <c r="E330" s="212">
        <v>1</v>
      </c>
      <c r="F330" s="213"/>
      <c r="G330" s="214"/>
      <c r="M330" s="208" t="s">
        <v>465</v>
      </c>
      <c r="O330" s="195"/>
    </row>
    <row r="331" spans="1:104">
      <c r="A331" s="203"/>
      <c r="B331" s="209"/>
      <c r="C331" s="210" t="s">
        <v>193</v>
      </c>
      <c r="D331" s="211"/>
      <c r="E331" s="212">
        <v>1</v>
      </c>
      <c r="F331" s="213"/>
      <c r="G331" s="214"/>
      <c r="M331" s="208" t="s">
        <v>193</v>
      </c>
      <c r="O331" s="195"/>
    </row>
    <row r="332" spans="1:104">
      <c r="A332" s="196">
        <v>100</v>
      </c>
      <c r="B332" s="197" t="s">
        <v>466</v>
      </c>
      <c r="C332" s="198" t="s">
        <v>467</v>
      </c>
      <c r="D332" s="199" t="s">
        <v>113</v>
      </c>
      <c r="E332" s="200">
        <v>20</v>
      </c>
      <c r="F332" s="200">
        <v>0</v>
      </c>
      <c r="G332" s="201">
        <f>E332*F332</f>
        <v>0</v>
      </c>
      <c r="O332" s="195">
        <v>2</v>
      </c>
      <c r="AA332" s="167">
        <v>3</v>
      </c>
      <c r="AB332" s="167">
        <v>9</v>
      </c>
      <c r="AC332" s="167" t="s">
        <v>466</v>
      </c>
      <c r="AZ332" s="167">
        <v>3</v>
      </c>
      <c r="BA332" s="167">
        <f>IF(AZ332=1,G332,0)</f>
        <v>0</v>
      </c>
      <c r="BB332" s="167">
        <f>IF(AZ332=2,G332,0)</f>
        <v>0</v>
      </c>
      <c r="BC332" s="167">
        <f>IF(AZ332=3,G332,0)</f>
        <v>0</v>
      </c>
      <c r="BD332" s="167">
        <f>IF(AZ332=4,G332,0)</f>
        <v>0</v>
      </c>
      <c r="BE332" s="167">
        <f>IF(AZ332=5,G332,0)</f>
        <v>0</v>
      </c>
      <c r="CA332" s="202">
        <v>3</v>
      </c>
      <c r="CB332" s="202">
        <v>9</v>
      </c>
      <c r="CZ332" s="167">
        <v>1.2E-2</v>
      </c>
    </row>
    <row r="333" spans="1:104">
      <c r="A333" s="203"/>
      <c r="B333" s="204"/>
      <c r="C333" s="205" t="s">
        <v>418</v>
      </c>
      <c r="D333" s="206"/>
      <c r="E333" s="206"/>
      <c r="F333" s="206"/>
      <c r="G333" s="207"/>
      <c r="L333" s="208" t="s">
        <v>418</v>
      </c>
      <c r="O333" s="195">
        <v>3</v>
      </c>
    </row>
    <row r="334" spans="1:104">
      <c r="A334" s="203"/>
      <c r="B334" s="209"/>
      <c r="C334" s="210" t="s">
        <v>468</v>
      </c>
      <c r="D334" s="211"/>
      <c r="E334" s="212">
        <v>7</v>
      </c>
      <c r="F334" s="213"/>
      <c r="G334" s="214"/>
      <c r="M334" s="208" t="s">
        <v>468</v>
      </c>
      <c r="O334" s="195"/>
    </row>
    <row r="335" spans="1:104">
      <c r="A335" s="203"/>
      <c r="B335" s="209"/>
      <c r="C335" s="210" t="s">
        <v>248</v>
      </c>
      <c r="D335" s="211"/>
      <c r="E335" s="212">
        <v>8</v>
      </c>
      <c r="F335" s="213"/>
      <c r="G335" s="214"/>
      <c r="M335" s="208" t="s">
        <v>248</v>
      </c>
      <c r="O335" s="195"/>
    </row>
    <row r="336" spans="1:104">
      <c r="A336" s="203"/>
      <c r="B336" s="209"/>
      <c r="C336" s="210" t="s">
        <v>249</v>
      </c>
      <c r="D336" s="211"/>
      <c r="E336" s="212">
        <v>4</v>
      </c>
      <c r="F336" s="213"/>
      <c r="G336" s="214"/>
      <c r="M336" s="208" t="s">
        <v>249</v>
      </c>
      <c r="O336" s="195"/>
    </row>
    <row r="337" spans="1:104">
      <c r="A337" s="203"/>
      <c r="B337" s="209"/>
      <c r="C337" s="210" t="s">
        <v>469</v>
      </c>
      <c r="D337" s="211"/>
      <c r="E337" s="212">
        <v>1</v>
      </c>
      <c r="F337" s="213"/>
      <c r="G337" s="214"/>
      <c r="M337" s="208" t="s">
        <v>469</v>
      </c>
      <c r="O337" s="195"/>
    </row>
    <row r="338" spans="1:104">
      <c r="A338" s="196">
        <v>101</v>
      </c>
      <c r="B338" s="197" t="s">
        <v>470</v>
      </c>
      <c r="C338" s="198" t="s">
        <v>471</v>
      </c>
      <c r="D338" s="199" t="s">
        <v>113</v>
      </c>
      <c r="E338" s="200">
        <v>13</v>
      </c>
      <c r="F338" s="200">
        <v>0</v>
      </c>
      <c r="G338" s="201">
        <f>E338*F338</f>
        <v>0</v>
      </c>
      <c r="O338" s="195">
        <v>2</v>
      </c>
      <c r="AA338" s="167">
        <v>3</v>
      </c>
      <c r="AB338" s="167">
        <v>9</v>
      </c>
      <c r="AC338" s="167" t="s">
        <v>470</v>
      </c>
      <c r="AZ338" s="167">
        <v>3</v>
      </c>
      <c r="BA338" s="167">
        <f>IF(AZ338=1,G338,0)</f>
        <v>0</v>
      </c>
      <c r="BB338" s="167">
        <f>IF(AZ338=2,G338,0)</f>
        <v>0</v>
      </c>
      <c r="BC338" s="167">
        <f>IF(AZ338=3,G338,0)</f>
        <v>0</v>
      </c>
      <c r="BD338" s="167">
        <f>IF(AZ338=4,G338,0)</f>
        <v>0</v>
      </c>
      <c r="BE338" s="167">
        <f>IF(AZ338=5,G338,0)</f>
        <v>0</v>
      </c>
      <c r="CA338" s="202">
        <v>3</v>
      </c>
      <c r="CB338" s="202">
        <v>9</v>
      </c>
      <c r="CZ338" s="167">
        <v>4.7000000000000002E-3</v>
      </c>
    </row>
    <row r="339" spans="1:104">
      <c r="A339" s="203"/>
      <c r="B339" s="204"/>
      <c r="C339" s="205" t="s">
        <v>418</v>
      </c>
      <c r="D339" s="206"/>
      <c r="E339" s="206"/>
      <c r="F339" s="206"/>
      <c r="G339" s="207"/>
      <c r="L339" s="208" t="s">
        <v>418</v>
      </c>
      <c r="O339" s="195">
        <v>3</v>
      </c>
    </row>
    <row r="340" spans="1:104">
      <c r="A340" s="196">
        <v>102</v>
      </c>
      <c r="B340" s="197" t="s">
        <v>472</v>
      </c>
      <c r="C340" s="198" t="s">
        <v>473</v>
      </c>
      <c r="D340" s="199" t="s">
        <v>113</v>
      </c>
      <c r="E340" s="200">
        <v>2</v>
      </c>
      <c r="F340" s="200">
        <v>0</v>
      </c>
      <c r="G340" s="201">
        <f>E340*F340</f>
        <v>0</v>
      </c>
      <c r="O340" s="195">
        <v>2</v>
      </c>
      <c r="AA340" s="167">
        <v>3</v>
      </c>
      <c r="AB340" s="167">
        <v>9</v>
      </c>
      <c r="AC340" s="167" t="s">
        <v>472</v>
      </c>
      <c r="AZ340" s="167">
        <v>3</v>
      </c>
      <c r="BA340" s="167">
        <f>IF(AZ340=1,G340,0)</f>
        <v>0</v>
      </c>
      <c r="BB340" s="167">
        <f>IF(AZ340=2,G340,0)</f>
        <v>0</v>
      </c>
      <c r="BC340" s="167">
        <f>IF(AZ340=3,G340,0)</f>
        <v>0</v>
      </c>
      <c r="BD340" s="167">
        <f>IF(AZ340=4,G340,0)</f>
        <v>0</v>
      </c>
      <c r="BE340" s="167">
        <f>IF(AZ340=5,G340,0)</f>
        <v>0</v>
      </c>
      <c r="CA340" s="202">
        <v>3</v>
      </c>
      <c r="CB340" s="202">
        <v>9</v>
      </c>
      <c r="CZ340" s="167">
        <v>9.4000000000000004E-3</v>
      </c>
    </row>
    <row r="341" spans="1:104">
      <c r="A341" s="203"/>
      <c r="B341" s="204"/>
      <c r="C341" s="205" t="s">
        <v>418</v>
      </c>
      <c r="D341" s="206"/>
      <c r="E341" s="206"/>
      <c r="F341" s="206"/>
      <c r="G341" s="207"/>
      <c r="L341" s="208" t="s">
        <v>418</v>
      </c>
      <c r="O341" s="195">
        <v>3</v>
      </c>
    </row>
    <row r="342" spans="1:104">
      <c r="A342" s="196">
        <v>103</v>
      </c>
      <c r="B342" s="197" t="s">
        <v>474</v>
      </c>
      <c r="C342" s="198" t="s">
        <v>475</v>
      </c>
      <c r="D342" s="199" t="s">
        <v>113</v>
      </c>
      <c r="E342" s="200">
        <v>36</v>
      </c>
      <c r="F342" s="200">
        <v>0</v>
      </c>
      <c r="G342" s="201">
        <f>E342*F342</f>
        <v>0</v>
      </c>
      <c r="O342" s="195">
        <v>2</v>
      </c>
      <c r="AA342" s="167">
        <v>3</v>
      </c>
      <c r="AB342" s="167">
        <v>9</v>
      </c>
      <c r="AC342" s="167" t="s">
        <v>474</v>
      </c>
      <c r="AZ342" s="167">
        <v>3</v>
      </c>
      <c r="BA342" s="167">
        <f>IF(AZ342=1,G342,0)</f>
        <v>0</v>
      </c>
      <c r="BB342" s="167">
        <f>IF(AZ342=2,G342,0)</f>
        <v>0</v>
      </c>
      <c r="BC342" s="167">
        <f>IF(AZ342=3,G342,0)</f>
        <v>0</v>
      </c>
      <c r="BD342" s="167">
        <f>IF(AZ342=4,G342,0)</f>
        <v>0</v>
      </c>
      <c r="BE342" s="167">
        <f>IF(AZ342=5,G342,0)</f>
        <v>0</v>
      </c>
      <c r="CA342" s="202">
        <v>3</v>
      </c>
      <c r="CB342" s="202">
        <v>9</v>
      </c>
      <c r="CZ342" s="167">
        <v>8.8999999999999999E-3</v>
      </c>
    </row>
    <row r="343" spans="1:104">
      <c r="A343" s="203"/>
      <c r="B343" s="204"/>
      <c r="C343" s="205" t="s">
        <v>418</v>
      </c>
      <c r="D343" s="206"/>
      <c r="E343" s="206"/>
      <c r="F343" s="206"/>
      <c r="G343" s="207"/>
      <c r="L343" s="208" t="s">
        <v>418</v>
      </c>
      <c r="O343" s="195">
        <v>3</v>
      </c>
    </row>
    <row r="344" spans="1:104">
      <c r="A344" s="196">
        <v>104</v>
      </c>
      <c r="B344" s="197" t="s">
        <v>476</v>
      </c>
      <c r="C344" s="198" t="s">
        <v>477</v>
      </c>
      <c r="D344" s="199" t="s">
        <v>113</v>
      </c>
      <c r="E344" s="200">
        <v>4</v>
      </c>
      <c r="F344" s="200">
        <v>0</v>
      </c>
      <c r="G344" s="201">
        <f>E344*F344</f>
        <v>0</v>
      </c>
      <c r="O344" s="195">
        <v>2</v>
      </c>
      <c r="AA344" s="167">
        <v>3</v>
      </c>
      <c r="AB344" s="167">
        <v>9</v>
      </c>
      <c r="AC344" s="167" t="s">
        <v>476</v>
      </c>
      <c r="AZ344" s="167">
        <v>3</v>
      </c>
      <c r="BA344" s="167">
        <f>IF(AZ344=1,G344,0)</f>
        <v>0</v>
      </c>
      <c r="BB344" s="167">
        <f>IF(AZ344=2,G344,0)</f>
        <v>0</v>
      </c>
      <c r="BC344" s="167">
        <f>IF(AZ344=3,G344,0)</f>
        <v>0</v>
      </c>
      <c r="BD344" s="167">
        <f>IF(AZ344=4,G344,0)</f>
        <v>0</v>
      </c>
      <c r="BE344" s="167">
        <f>IF(AZ344=5,G344,0)</f>
        <v>0</v>
      </c>
      <c r="CA344" s="202">
        <v>3</v>
      </c>
      <c r="CB344" s="202">
        <v>9</v>
      </c>
      <c r="CZ344" s="167">
        <v>1.1999999999999999E-3</v>
      </c>
    </row>
    <row r="345" spans="1:104">
      <c r="A345" s="203"/>
      <c r="B345" s="204"/>
      <c r="C345" s="205" t="s">
        <v>418</v>
      </c>
      <c r="D345" s="206"/>
      <c r="E345" s="206"/>
      <c r="F345" s="206"/>
      <c r="G345" s="207"/>
      <c r="L345" s="208" t="s">
        <v>418</v>
      </c>
      <c r="O345" s="195">
        <v>3</v>
      </c>
    </row>
    <row r="346" spans="1:104">
      <c r="A346" s="196">
        <v>105</v>
      </c>
      <c r="B346" s="197" t="s">
        <v>478</v>
      </c>
      <c r="C346" s="198" t="s">
        <v>479</v>
      </c>
      <c r="D346" s="199" t="s">
        <v>113</v>
      </c>
      <c r="E346" s="200">
        <v>4</v>
      </c>
      <c r="F346" s="200">
        <v>0</v>
      </c>
      <c r="G346" s="201">
        <f>E346*F346</f>
        <v>0</v>
      </c>
      <c r="O346" s="195">
        <v>2</v>
      </c>
      <c r="AA346" s="167">
        <v>3</v>
      </c>
      <c r="AB346" s="167">
        <v>9</v>
      </c>
      <c r="AC346" s="167">
        <v>34824212</v>
      </c>
      <c r="AZ346" s="167">
        <v>3</v>
      </c>
      <c r="BA346" s="167">
        <f>IF(AZ346=1,G346,0)</f>
        <v>0</v>
      </c>
      <c r="BB346" s="167">
        <f>IF(AZ346=2,G346,0)</f>
        <v>0</v>
      </c>
      <c r="BC346" s="167">
        <f>IF(AZ346=3,G346,0)</f>
        <v>0</v>
      </c>
      <c r="BD346" s="167">
        <f>IF(AZ346=4,G346,0)</f>
        <v>0</v>
      </c>
      <c r="BE346" s="167">
        <f>IF(AZ346=5,G346,0)</f>
        <v>0</v>
      </c>
      <c r="CA346" s="202">
        <v>3</v>
      </c>
      <c r="CB346" s="202">
        <v>9</v>
      </c>
      <c r="CZ346" s="167">
        <v>1.8E-3</v>
      </c>
    </row>
    <row r="347" spans="1:104">
      <c r="A347" s="203"/>
      <c r="B347" s="204"/>
      <c r="C347" s="205" t="s">
        <v>480</v>
      </c>
      <c r="D347" s="206"/>
      <c r="E347" s="206"/>
      <c r="F347" s="206"/>
      <c r="G347" s="207"/>
      <c r="L347" s="208" t="s">
        <v>480</v>
      </c>
      <c r="O347" s="195">
        <v>3</v>
      </c>
    </row>
    <row r="348" spans="1:104">
      <c r="A348" s="203"/>
      <c r="B348" s="204"/>
      <c r="C348" s="205" t="s">
        <v>481</v>
      </c>
      <c r="D348" s="206"/>
      <c r="E348" s="206"/>
      <c r="F348" s="206"/>
      <c r="G348" s="207"/>
      <c r="L348" s="208" t="s">
        <v>481</v>
      </c>
      <c r="O348" s="195">
        <v>3</v>
      </c>
    </row>
    <row r="349" spans="1:104">
      <c r="A349" s="196">
        <v>106</v>
      </c>
      <c r="B349" s="197" t="s">
        <v>482</v>
      </c>
      <c r="C349" s="198" t="s">
        <v>483</v>
      </c>
      <c r="D349" s="199" t="s">
        <v>113</v>
      </c>
      <c r="E349" s="200">
        <v>12</v>
      </c>
      <c r="F349" s="200">
        <v>0</v>
      </c>
      <c r="G349" s="201">
        <f>E349*F349</f>
        <v>0</v>
      </c>
      <c r="O349" s="195">
        <v>2</v>
      </c>
      <c r="AA349" s="167">
        <v>3</v>
      </c>
      <c r="AB349" s="167">
        <v>9</v>
      </c>
      <c r="AC349" s="167" t="s">
        <v>482</v>
      </c>
      <c r="AZ349" s="167">
        <v>3</v>
      </c>
      <c r="BA349" s="167">
        <f>IF(AZ349=1,G349,0)</f>
        <v>0</v>
      </c>
      <c r="BB349" s="167">
        <f>IF(AZ349=2,G349,0)</f>
        <v>0</v>
      </c>
      <c r="BC349" s="167">
        <f>IF(AZ349=3,G349,0)</f>
        <v>0</v>
      </c>
      <c r="BD349" s="167">
        <f>IF(AZ349=4,G349,0)</f>
        <v>0</v>
      </c>
      <c r="BE349" s="167">
        <f>IF(AZ349=5,G349,0)</f>
        <v>0</v>
      </c>
      <c r="CA349" s="202">
        <v>3</v>
      </c>
      <c r="CB349" s="202">
        <v>9</v>
      </c>
      <c r="CZ349" s="167">
        <v>1.1999999999999999E-3</v>
      </c>
    </row>
    <row r="350" spans="1:104">
      <c r="A350" s="203"/>
      <c r="B350" s="204"/>
      <c r="C350" s="205" t="s">
        <v>484</v>
      </c>
      <c r="D350" s="206"/>
      <c r="E350" s="206"/>
      <c r="F350" s="206"/>
      <c r="G350" s="207"/>
      <c r="L350" s="208" t="s">
        <v>484</v>
      </c>
      <c r="O350" s="195">
        <v>3</v>
      </c>
    </row>
    <row r="351" spans="1:104">
      <c r="A351" s="196">
        <v>107</v>
      </c>
      <c r="B351" s="197" t="s">
        <v>485</v>
      </c>
      <c r="C351" s="198" t="s">
        <v>486</v>
      </c>
      <c r="D351" s="199" t="s">
        <v>113</v>
      </c>
      <c r="E351" s="200">
        <v>6</v>
      </c>
      <c r="F351" s="200">
        <v>0</v>
      </c>
      <c r="G351" s="201">
        <f>E351*F351</f>
        <v>0</v>
      </c>
      <c r="O351" s="195">
        <v>2</v>
      </c>
      <c r="AA351" s="167">
        <v>3</v>
      </c>
      <c r="AB351" s="167">
        <v>9</v>
      </c>
      <c r="AC351" s="167" t="s">
        <v>485</v>
      </c>
      <c r="AZ351" s="167">
        <v>3</v>
      </c>
      <c r="BA351" s="167">
        <f>IF(AZ351=1,G351,0)</f>
        <v>0</v>
      </c>
      <c r="BB351" s="167">
        <f>IF(AZ351=2,G351,0)</f>
        <v>0</v>
      </c>
      <c r="BC351" s="167">
        <f>IF(AZ351=3,G351,0)</f>
        <v>0</v>
      </c>
      <c r="BD351" s="167">
        <f>IF(AZ351=4,G351,0)</f>
        <v>0</v>
      </c>
      <c r="BE351" s="167">
        <f>IF(AZ351=5,G351,0)</f>
        <v>0</v>
      </c>
      <c r="CA351" s="202">
        <v>3</v>
      </c>
      <c r="CB351" s="202">
        <v>9</v>
      </c>
      <c r="CZ351" s="167">
        <v>1E-4</v>
      </c>
    </row>
    <row r="352" spans="1:104">
      <c r="A352" s="203"/>
      <c r="B352" s="204"/>
      <c r="C352" s="205" t="s">
        <v>487</v>
      </c>
      <c r="D352" s="206"/>
      <c r="E352" s="206"/>
      <c r="F352" s="206"/>
      <c r="G352" s="207"/>
      <c r="L352" s="208" t="s">
        <v>487</v>
      </c>
      <c r="O352" s="195">
        <v>3</v>
      </c>
    </row>
    <row r="353" spans="1:104">
      <c r="A353" s="196">
        <v>108</v>
      </c>
      <c r="B353" s="197" t="s">
        <v>488</v>
      </c>
      <c r="C353" s="198" t="s">
        <v>489</v>
      </c>
      <c r="D353" s="199" t="s">
        <v>107</v>
      </c>
      <c r="E353" s="200">
        <v>32</v>
      </c>
      <c r="F353" s="200">
        <v>0</v>
      </c>
      <c r="G353" s="201">
        <f>E353*F353</f>
        <v>0</v>
      </c>
      <c r="O353" s="195">
        <v>2</v>
      </c>
      <c r="AA353" s="167">
        <v>3</v>
      </c>
      <c r="AB353" s="167">
        <v>1</v>
      </c>
      <c r="AC353" s="167" t="s">
        <v>488</v>
      </c>
      <c r="AZ353" s="167">
        <v>3</v>
      </c>
      <c r="BA353" s="167">
        <f>IF(AZ353=1,G353,0)</f>
        <v>0</v>
      </c>
      <c r="BB353" s="167">
        <f>IF(AZ353=2,G353,0)</f>
        <v>0</v>
      </c>
      <c r="BC353" s="167">
        <f>IF(AZ353=3,G353,0)</f>
        <v>0</v>
      </c>
      <c r="BD353" s="167">
        <f>IF(AZ353=4,G353,0)</f>
        <v>0</v>
      </c>
      <c r="BE353" s="167">
        <f>IF(AZ353=5,G353,0)</f>
        <v>0</v>
      </c>
      <c r="CA353" s="202">
        <v>3</v>
      </c>
      <c r="CB353" s="202">
        <v>1</v>
      </c>
      <c r="CZ353" s="167">
        <v>1.2999999999999999E-3</v>
      </c>
    </row>
    <row r="354" spans="1:104">
      <c r="A354" s="203"/>
      <c r="B354" s="204"/>
      <c r="C354" s="205" t="s">
        <v>196</v>
      </c>
      <c r="D354" s="206"/>
      <c r="E354" s="206"/>
      <c r="F354" s="206"/>
      <c r="G354" s="207"/>
      <c r="L354" s="208" t="s">
        <v>196</v>
      </c>
      <c r="O354" s="195">
        <v>3</v>
      </c>
    </row>
    <row r="355" spans="1:104">
      <c r="A355" s="203"/>
      <c r="B355" s="204"/>
      <c r="C355" s="205" t="s">
        <v>490</v>
      </c>
      <c r="D355" s="206"/>
      <c r="E355" s="206"/>
      <c r="F355" s="206"/>
      <c r="G355" s="207"/>
      <c r="L355" s="208" t="s">
        <v>490</v>
      </c>
      <c r="O355" s="195">
        <v>3</v>
      </c>
    </row>
    <row r="356" spans="1:104">
      <c r="A356" s="215"/>
      <c r="B356" s="216" t="s">
        <v>73</v>
      </c>
      <c r="C356" s="217" t="str">
        <f>CONCATENATE(B62," ",C62)</f>
        <v>M21 Elektromontáže</v>
      </c>
      <c r="D356" s="218"/>
      <c r="E356" s="219"/>
      <c r="F356" s="220"/>
      <c r="G356" s="221">
        <f>SUM(G62:G355)</f>
        <v>0</v>
      </c>
      <c r="O356" s="195">
        <v>4</v>
      </c>
      <c r="BA356" s="222">
        <f>SUM(BA62:BA355)</f>
        <v>0</v>
      </c>
      <c r="BB356" s="222">
        <f>SUM(BB62:BB355)</f>
        <v>0</v>
      </c>
      <c r="BC356" s="222">
        <f>SUM(BC62:BC355)</f>
        <v>0</v>
      </c>
      <c r="BD356" s="222">
        <f>SUM(BD62:BD355)</f>
        <v>0</v>
      </c>
      <c r="BE356" s="222">
        <f>SUM(BE62:BE355)</f>
        <v>0</v>
      </c>
    </row>
    <row r="357" spans="1:104">
      <c r="A357" s="188" t="s">
        <v>72</v>
      </c>
      <c r="B357" s="189" t="s">
        <v>491</v>
      </c>
      <c r="C357" s="190" t="s">
        <v>492</v>
      </c>
      <c r="D357" s="191"/>
      <c r="E357" s="192"/>
      <c r="F357" s="192"/>
      <c r="G357" s="193"/>
      <c r="H357" s="194"/>
      <c r="I357" s="194"/>
      <c r="O357" s="195">
        <v>1</v>
      </c>
    </row>
    <row r="358" spans="1:104">
      <c r="A358" s="196">
        <v>109</v>
      </c>
      <c r="B358" s="197" t="s">
        <v>493</v>
      </c>
      <c r="C358" s="198" t="s">
        <v>494</v>
      </c>
      <c r="D358" s="199" t="s">
        <v>113</v>
      </c>
      <c r="E358" s="200">
        <v>1</v>
      </c>
      <c r="F358" s="200">
        <v>0</v>
      </c>
      <c r="G358" s="201">
        <f>E358*F358</f>
        <v>0</v>
      </c>
      <c r="O358" s="195">
        <v>2</v>
      </c>
      <c r="AA358" s="167">
        <v>1</v>
      </c>
      <c r="AB358" s="167">
        <v>9</v>
      </c>
      <c r="AC358" s="167">
        <v>9</v>
      </c>
      <c r="AZ358" s="167">
        <v>4</v>
      </c>
      <c r="BA358" s="167">
        <f>IF(AZ358=1,G358,0)</f>
        <v>0</v>
      </c>
      <c r="BB358" s="167">
        <f>IF(AZ358=2,G358,0)</f>
        <v>0</v>
      </c>
      <c r="BC358" s="167">
        <f>IF(AZ358=3,G358,0)</f>
        <v>0</v>
      </c>
      <c r="BD358" s="167">
        <f>IF(AZ358=4,G358,0)</f>
        <v>0</v>
      </c>
      <c r="BE358" s="167">
        <f>IF(AZ358=5,G358,0)</f>
        <v>0</v>
      </c>
      <c r="CA358" s="202">
        <v>1</v>
      </c>
      <c r="CB358" s="202">
        <v>9</v>
      </c>
      <c r="CZ358" s="167">
        <v>0</v>
      </c>
    </row>
    <row r="359" spans="1:104">
      <c r="A359" s="203"/>
      <c r="B359" s="204"/>
      <c r="C359" s="205" t="s">
        <v>495</v>
      </c>
      <c r="D359" s="206"/>
      <c r="E359" s="206"/>
      <c r="F359" s="206"/>
      <c r="G359" s="207"/>
      <c r="L359" s="208" t="s">
        <v>495</v>
      </c>
      <c r="O359" s="195">
        <v>3</v>
      </c>
    </row>
    <row r="360" spans="1:104">
      <c r="A360" s="203"/>
      <c r="B360" s="204"/>
      <c r="C360" s="205" t="s">
        <v>496</v>
      </c>
      <c r="D360" s="206"/>
      <c r="E360" s="206"/>
      <c r="F360" s="206"/>
      <c r="G360" s="207"/>
      <c r="L360" s="208" t="s">
        <v>496</v>
      </c>
      <c r="O360" s="195">
        <v>3</v>
      </c>
    </row>
    <row r="361" spans="1:104">
      <c r="A361" s="203"/>
      <c r="B361" s="204"/>
      <c r="C361" s="205" t="s">
        <v>497</v>
      </c>
      <c r="D361" s="206"/>
      <c r="E361" s="206"/>
      <c r="F361" s="206"/>
      <c r="G361" s="207"/>
      <c r="L361" s="208" t="s">
        <v>497</v>
      </c>
      <c r="O361" s="195">
        <v>3</v>
      </c>
    </row>
    <row r="362" spans="1:104">
      <c r="A362" s="196">
        <v>110</v>
      </c>
      <c r="B362" s="197" t="s">
        <v>498</v>
      </c>
      <c r="C362" s="198" t="s">
        <v>499</v>
      </c>
      <c r="D362" s="199" t="s">
        <v>500</v>
      </c>
      <c r="E362" s="200">
        <v>40</v>
      </c>
      <c r="F362" s="200">
        <v>0</v>
      </c>
      <c r="G362" s="201">
        <f>E362*F362</f>
        <v>0</v>
      </c>
      <c r="O362" s="195">
        <v>2</v>
      </c>
      <c r="AA362" s="167">
        <v>1</v>
      </c>
      <c r="AB362" s="167">
        <v>9</v>
      </c>
      <c r="AC362" s="167">
        <v>9</v>
      </c>
      <c r="AZ362" s="167">
        <v>4</v>
      </c>
      <c r="BA362" s="167">
        <f>IF(AZ362=1,G362,0)</f>
        <v>0</v>
      </c>
      <c r="BB362" s="167">
        <f>IF(AZ362=2,G362,0)</f>
        <v>0</v>
      </c>
      <c r="BC362" s="167">
        <f>IF(AZ362=3,G362,0)</f>
        <v>0</v>
      </c>
      <c r="BD362" s="167">
        <f>IF(AZ362=4,G362,0)</f>
        <v>0</v>
      </c>
      <c r="BE362" s="167">
        <f>IF(AZ362=5,G362,0)</f>
        <v>0</v>
      </c>
      <c r="CA362" s="202">
        <v>1</v>
      </c>
      <c r="CB362" s="202">
        <v>9</v>
      </c>
      <c r="CZ362" s="167">
        <v>0</v>
      </c>
    </row>
    <row r="363" spans="1:104">
      <c r="A363" s="203"/>
      <c r="B363" s="204"/>
      <c r="C363" s="205" t="s">
        <v>501</v>
      </c>
      <c r="D363" s="206"/>
      <c r="E363" s="206"/>
      <c r="F363" s="206"/>
      <c r="G363" s="207"/>
      <c r="L363" s="208" t="s">
        <v>501</v>
      </c>
      <c r="O363" s="195">
        <v>3</v>
      </c>
    </row>
    <row r="364" spans="1:104">
      <c r="A364" s="215"/>
      <c r="B364" s="216" t="s">
        <v>73</v>
      </c>
      <c r="C364" s="217" t="str">
        <f>CONCATENATE(B357," ",C357)</f>
        <v>M22 Montáž sdělovací a zabezp. techniky</v>
      </c>
      <c r="D364" s="218"/>
      <c r="E364" s="219"/>
      <c r="F364" s="220"/>
      <c r="G364" s="221">
        <f>SUM(G357:G363)</f>
        <v>0</v>
      </c>
      <c r="O364" s="195">
        <v>4</v>
      </c>
      <c r="BA364" s="222">
        <f>SUM(BA357:BA363)</f>
        <v>0</v>
      </c>
      <c r="BB364" s="222">
        <f>SUM(BB357:BB363)</f>
        <v>0</v>
      </c>
      <c r="BC364" s="222">
        <f>SUM(BC357:BC363)</f>
        <v>0</v>
      </c>
      <c r="BD364" s="222">
        <f>SUM(BD357:BD363)</f>
        <v>0</v>
      </c>
      <c r="BE364" s="222">
        <f>SUM(BE357:BE363)</f>
        <v>0</v>
      </c>
    </row>
    <row r="365" spans="1:104">
      <c r="A365" s="188" t="s">
        <v>72</v>
      </c>
      <c r="B365" s="189" t="s">
        <v>502</v>
      </c>
      <c r="C365" s="190" t="s">
        <v>503</v>
      </c>
      <c r="D365" s="191"/>
      <c r="E365" s="192"/>
      <c r="F365" s="192"/>
      <c r="G365" s="193"/>
      <c r="H365" s="194"/>
      <c r="I365" s="194"/>
      <c r="O365" s="195">
        <v>1</v>
      </c>
    </row>
    <row r="366" spans="1:104">
      <c r="A366" s="196">
        <v>111</v>
      </c>
      <c r="B366" s="197" t="s">
        <v>504</v>
      </c>
      <c r="C366" s="198" t="s">
        <v>505</v>
      </c>
      <c r="D366" s="199" t="s">
        <v>107</v>
      </c>
      <c r="E366" s="200">
        <v>5</v>
      </c>
      <c r="F366" s="200">
        <v>0</v>
      </c>
      <c r="G366" s="201">
        <f>E366*F366</f>
        <v>0</v>
      </c>
      <c r="O366" s="195">
        <v>2</v>
      </c>
      <c r="AA366" s="167">
        <v>1</v>
      </c>
      <c r="AB366" s="167">
        <v>9</v>
      </c>
      <c r="AC366" s="167">
        <v>9</v>
      </c>
      <c r="AZ366" s="167">
        <v>4</v>
      </c>
      <c r="BA366" s="167">
        <f>IF(AZ366=1,G366,0)</f>
        <v>0</v>
      </c>
      <c r="BB366" s="167">
        <f>IF(AZ366=2,G366,0)</f>
        <v>0</v>
      </c>
      <c r="BC366" s="167">
        <f>IF(AZ366=3,G366,0)</f>
        <v>0</v>
      </c>
      <c r="BD366" s="167">
        <f>IF(AZ366=4,G366,0)</f>
        <v>0</v>
      </c>
      <c r="BE366" s="167">
        <f>IF(AZ366=5,G366,0)</f>
        <v>0</v>
      </c>
      <c r="CA366" s="202">
        <v>1</v>
      </c>
      <c r="CB366" s="202">
        <v>9</v>
      </c>
      <c r="CZ366" s="167">
        <v>0</v>
      </c>
    </row>
    <row r="367" spans="1:104">
      <c r="A367" s="203"/>
      <c r="B367" s="204"/>
      <c r="C367" s="205" t="s">
        <v>506</v>
      </c>
      <c r="D367" s="206"/>
      <c r="E367" s="206"/>
      <c r="F367" s="206"/>
      <c r="G367" s="207"/>
      <c r="L367" s="208" t="s">
        <v>506</v>
      </c>
      <c r="O367" s="195">
        <v>3</v>
      </c>
    </row>
    <row r="368" spans="1:104" ht="22.5">
      <c r="A368" s="196">
        <v>112</v>
      </c>
      <c r="B368" s="197" t="s">
        <v>507</v>
      </c>
      <c r="C368" s="198" t="s">
        <v>508</v>
      </c>
      <c r="D368" s="199" t="s">
        <v>107</v>
      </c>
      <c r="E368" s="200">
        <v>6</v>
      </c>
      <c r="F368" s="200">
        <v>0</v>
      </c>
      <c r="G368" s="201">
        <f>E368*F368</f>
        <v>0</v>
      </c>
      <c r="O368" s="195">
        <v>2</v>
      </c>
      <c r="AA368" s="167">
        <v>1</v>
      </c>
      <c r="AB368" s="167">
        <v>9</v>
      </c>
      <c r="AC368" s="167">
        <v>9</v>
      </c>
      <c r="AZ368" s="167">
        <v>4</v>
      </c>
      <c r="BA368" s="167">
        <f>IF(AZ368=1,G368,0)</f>
        <v>0</v>
      </c>
      <c r="BB368" s="167">
        <f>IF(AZ368=2,G368,0)</f>
        <v>0</v>
      </c>
      <c r="BC368" s="167">
        <f>IF(AZ368=3,G368,0)</f>
        <v>0</v>
      </c>
      <c r="BD368" s="167">
        <f>IF(AZ368=4,G368,0)</f>
        <v>0</v>
      </c>
      <c r="BE368" s="167">
        <f>IF(AZ368=5,G368,0)</f>
        <v>0</v>
      </c>
      <c r="CA368" s="202">
        <v>1</v>
      </c>
      <c r="CB368" s="202">
        <v>9</v>
      </c>
      <c r="CZ368" s="167">
        <v>6.0000000000000002E-5</v>
      </c>
    </row>
    <row r="369" spans="1:104">
      <c r="A369" s="203"/>
      <c r="B369" s="204"/>
      <c r="C369" s="205" t="s">
        <v>509</v>
      </c>
      <c r="D369" s="206"/>
      <c r="E369" s="206"/>
      <c r="F369" s="206"/>
      <c r="G369" s="207"/>
      <c r="L369" s="208" t="s">
        <v>509</v>
      </c>
      <c r="O369" s="195">
        <v>3</v>
      </c>
    </row>
    <row r="370" spans="1:104">
      <c r="A370" s="196">
        <v>113</v>
      </c>
      <c r="B370" s="197" t="s">
        <v>510</v>
      </c>
      <c r="C370" s="198" t="s">
        <v>511</v>
      </c>
      <c r="D370" s="199" t="s">
        <v>107</v>
      </c>
      <c r="E370" s="200">
        <v>5</v>
      </c>
      <c r="F370" s="200">
        <v>0</v>
      </c>
      <c r="G370" s="201">
        <f>E370*F370</f>
        <v>0</v>
      </c>
      <c r="O370" s="195">
        <v>2</v>
      </c>
      <c r="AA370" s="167">
        <v>1</v>
      </c>
      <c r="AB370" s="167">
        <v>9</v>
      </c>
      <c r="AC370" s="167">
        <v>9</v>
      </c>
      <c r="AZ370" s="167">
        <v>4</v>
      </c>
      <c r="BA370" s="167">
        <f>IF(AZ370=1,G370,0)</f>
        <v>0</v>
      </c>
      <c r="BB370" s="167">
        <f>IF(AZ370=2,G370,0)</f>
        <v>0</v>
      </c>
      <c r="BC370" s="167">
        <f>IF(AZ370=3,G370,0)</f>
        <v>0</v>
      </c>
      <c r="BD370" s="167">
        <f>IF(AZ370=4,G370,0)</f>
        <v>0</v>
      </c>
      <c r="BE370" s="167">
        <f>IF(AZ370=5,G370,0)</f>
        <v>0</v>
      </c>
      <c r="CA370" s="202">
        <v>1</v>
      </c>
      <c r="CB370" s="202">
        <v>9</v>
      </c>
      <c r="CZ370" s="167">
        <v>0</v>
      </c>
    </row>
    <row r="371" spans="1:104">
      <c r="A371" s="215"/>
      <c r="B371" s="216" t="s">
        <v>73</v>
      </c>
      <c r="C371" s="217" t="str">
        <f>CONCATENATE(B365," ",C365)</f>
        <v>M46 Zemní práce při montážích</v>
      </c>
      <c r="D371" s="218"/>
      <c r="E371" s="219"/>
      <c r="F371" s="220"/>
      <c r="G371" s="221">
        <f>SUM(G365:G370)</f>
        <v>0</v>
      </c>
      <c r="O371" s="195">
        <v>4</v>
      </c>
      <c r="BA371" s="222">
        <f>SUM(BA365:BA370)</f>
        <v>0</v>
      </c>
      <c r="BB371" s="222">
        <f>SUM(BB365:BB370)</f>
        <v>0</v>
      </c>
      <c r="BC371" s="222">
        <f>SUM(BC365:BC370)</f>
        <v>0</v>
      </c>
      <c r="BD371" s="222">
        <f>SUM(BD365:BD370)</f>
        <v>0</v>
      </c>
      <c r="BE371" s="222">
        <f>SUM(BE365:BE370)</f>
        <v>0</v>
      </c>
    </row>
    <row r="372" spans="1:104">
      <c r="E372" s="167"/>
    </row>
    <row r="373" spans="1:104">
      <c r="E373" s="167"/>
    </row>
    <row r="374" spans="1:104">
      <c r="E374" s="167"/>
    </row>
    <row r="375" spans="1:104">
      <c r="E375" s="167"/>
    </row>
    <row r="376" spans="1:104">
      <c r="E376" s="167"/>
    </row>
    <row r="377" spans="1:104">
      <c r="E377" s="167"/>
    </row>
    <row r="378" spans="1:104">
      <c r="E378" s="167"/>
    </row>
    <row r="379" spans="1:104">
      <c r="E379" s="167"/>
    </row>
    <row r="380" spans="1:104">
      <c r="E380" s="167"/>
    </row>
    <row r="381" spans="1:104">
      <c r="E381" s="167"/>
    </row>
    <row r="382" spans="1:104">
      <c r="E382" s="167"/>
    </row>
    <row r="383" spans="1:104">
      <c r="E383" s="167"/>
    </row>
    <row r="384" spans="1:104">
      <c r="E384" s="167"/>
    </row>
    <row r="385" spans="1:7">
      <c r="E385" s="167"/>
    </row>
    <row r="386" spans="1:7">
      <c r="E386" s="167"/>
    </row>
    <row r="387" spans="1:7">
      <c r="E387" s="167"/>
    </row>
    <row r="388" spans="1:7">
      <c r="E388" s="167"/>
    </row>
    <row r="389" spans="1:7">
      <c r="E389" s="167"/>
    </row>
    <row r="390" spans="1:7">
      <c r="E390" s="167"/>
    </row>
    <row r="391" spans="1:7">
      <c r="E391" s="167"/>
    </row>
    <row r="392" spans="1:7">
      <c r="E392" s="167"/>
    </row>
    <row r="393" spans="1:7">
      <c r="E393" s="167"/>
    </row>
    <row r="394" spans="1:7">
      <c r="E394" s="167"/>
    </row>
    <row r="395" spans="1:7">
      <c r="A395" s="223"/>
      <c r="B395" s="223"/>
      <c r="C395" s="223"/>
      <c r="D395" s="223"/>
      <c r="E395" s="223"/>
      <c r="F395" s="223"/>
      <c r="G395" s="223"/>
    </row>
    <row r="396" spans="1:7">
      <c r="A396" s="223"/>
      <c r="B396" s="223"/>
      <c r="C396" s="223"/>
      <c r="D396" s="223"/>
      <c r="E396" s="223"/>
      <c r="F396" s="223"/>
      <c r="G396" s="223"/>
    </row>
    <row r="397" spans="1:7">
      <c r="A397" s="223"/>
      <c r="B397" s="223"/>
      <c r="C397" s="223"/>
      <c r="D397" s="223"/>
      <c r="E397" s="223"/>
      <c r="F397" s="223"/>
      <c r="G397" s="223"/>
    </row>
    <row r="398" spans="1:7">
      <c r="A398" s="223"/>
      <c r="B398" s="223"/>
      <c r="C398" s="223"/>
      <c r="D398" s="223"/>
      <c r="E398" s="223"/>
      <c r="F398" s="223"/>
      <c r="G398" s="223"/>
    </row>
    <row r="399" spans="1:7">
      <c r="E399" s="167"/>
    </row>
    <row r="400" spans="1:7">
      <c r="E400" s="167"/>
    </row>
    <row r="401" spans="5:5">
      <c r="E401" s="167"/>
    </row>
    <row r="402" spans="5:5">
      <c r="E402" s="167"/>
    </row>
    <row r="403" spans="5:5">
      <c r="E403" s="167"/>
    </row>
    <row r="404" spans="5:5">
      <c r="E404" s="167"/>
    </row>
    <row r="405" spans="5:5">
      <c r="E405" s="167"/>
    </row>
    <row r="406" spans="5:5">
      <c r="E406" s="167"/>
    </row>
    <row r="407" spans="5:5">
      <c r="E407" s="167"/>
    </row>
    <row r="408" spans="5:5">
      <c r="E408" s="167"/>
    </row>
    <row r="409" spans="5:5">
      <c r="E409" s="167"/>
    </row>
    <row r="410" spans="5:5">
      <c r="E410" s="167"/>
    </row>
    <row r="411" spans="5:5">
      <c r="E411" s="167"/>
    </row>
    <row r="412" spans="5:5">
      <c r="E412" s="167"/>
    </row>
    <row r="413" spans="5:5">
      <c r="E413" s="167"/>
    </row>
    <row r="414" spans="5:5">
      <c r="E414" s="167"/>
    </row>
    <row r="415" spans="5:5">
      <c r="E415" s="167"/>
    </row>
    <row r="416" spans="5:5">
      <c r="E416" s="167"/>
    </row>
    <row r="417" spans="1:7">
      <c r="E417" s="167"/>
    </row>
    <row r="418" spans="1:7">
      <c r="E418" s="167"/>
    </row>
    <row r="419" spans="1:7">
      <c r="E419" s="167"/>
    </row>
    <row r="420" spans="1:7">
      <c r="E420" s="167"/>
    </row>
    <row r="421" spans="1:7">
      <c r="E421" s="167"/>
    </row>
    <row r="422" spans="1:7">
      <c r="E422" s="167"/>
    </row>
    <row r="423" spans="1:7">
      <c r="E423" s="167"/>
    </row>
    <row r="424" spans="1:7">
      <c r="E424" s="167"/>
    </row>
    <row r="425" spans="1:7">
      <c r="E425" s="167"/>
    </row>
    <row r="426" spans="1:7">
      <c r="E426" s="167"/>
    </row>
    <row r="427" spans="1:7">
      <c r="E427" s="167"/>
    </row>
    <row r="428" spans="1:7">
      <c r="E428" s="167"/>
    </row>
    <row r="429" spans="1:7">
      <c r="E429" s="167"/>
    </row>
    <row r="430" spans="1:7">
      <c r="A430" s="224"/>
      <c r="B430" s="224"/>
    </row>
    <row r="431" spans="1:7">
      <c r="A431" s="223"/>
      <c r="B431" s="223"/>
      <c r="C431" s="226"/>
      <c r="D431" s="226"/>
      <c r="E431" s="227"/>
      <c r="F431" s="226"/>
      <c r="G431" s="228"/>
    </row>
    <row r="432" spans="1:7">
      <c r="A432" s="229"/>
      <c r="B432" s="229"/>
      <c r="C432" s="223"/>
      <c r="D432" s="223"/>
      <c r="E432" s="230"/>
      <c r="F432" s="223"/>
      <c r="G432" s="223"/>
    </row>
    <row r="433" spans="1:7">
      <c r="A433" s="223"/>
      <c r="B433" s="223"/>
      <c r="C433" s="223"/>
      <c r="D433" s="223"/>
      <c r="E433" s="230"/>
      <c r="F433" s="223"/>
      <c r="G433" s="223"/>
    </row>
    <row r="434" spans="1:7">
      <c r="A434" s="223"/>
      <c r="B434" s="223"/>
      <c r="C434" s="223"/>
      <c r="D434" s="223"/>
      <c r="E434" s="230"/>
      <c r="F434" s="223"/>
      <c r="G434" s="223"/>
    </row>
    <row r="435" spans="1:7">
      <c r="A435" s="223"/>
      <c r="B435" s="223"/>
      <c r="C435" s="223"/>
      <c r="D435" s="223"/>
      <c r="E435" s="230"/>
      <c r="F435" s="223"/>
      <c r="G435" s="223"/>
    </row>
    <row r="436" spans="1:7">
      <c r="A436" s="223"/>
      <c r="B436" s="223"/>
      <c r="C436" s="223"/>
      <c r="D436" s="223"/>
      <c r="E436" s="230"/>
      <c r="F436" s="223"/>
      <c r="G436" s="223"/>
    </row>
    <row r="437" spans="1:7">
      <c r="A437" s="223"/>
      <c r="B437" s="223"/>
      <c r="C437" s="223"/>
      <c r="D437" s="223"/>
      <c r="E437" s="230"/>
      <c r="F437" s="223"/>
      <c r="G437" s="223"/>
    </row>
    <row r="438" spans="1:7">
      <c r="A438" s="223"/>
      <c r="B438" s="223"/>
      <c r="C438" s="223"/>
      <c r="D438" s="223"/>
      <c r="E438" s="230"/>
      <c r="F438" s="223"/>
      <c r="G438" s="223"/>
    </row>
    <row r="439" spans="1:7">
      <c r="A439" s="223"/>
      <c r="B439" s="223"/>
      <c r="C439" s="223"/>
      <c r="D439" s="223"/>
      <c r="E439" s="230"/>
      <c r="F439" s="223"/>
      <c r="G439" s="223"/>
    </row>
    <row r="440" spans="1:7">
      <c r="A440" s="223"/>
      <c r="B440" s="223"/>
      <c r="C440" s="223"/>
      <c r="D440" s="223"/>
      <c r="E440" s="230"/>
      <c r="F440" s="223"/>
      <c r="G440" s="223"/>
    </row>
    <row r="441" spans="1:7">
      <c r="A441" s="223"/>
      <c r="B441" s="223"/>
      <c r="C441" s="223"/>
      <c r="D441" s="223"/>
      <c r="E441" s="230"/>
      <c r="F441" s="223"/>
      <c r="G441" s="223"/>
    </row>
    <row r="442" spans="1:7">
      <c r="A442" s="223"/>
      <c r="B442" s="223"/>
      <c r="C442" s="223"/>
      <c r="D442" s="223"/>
      <c r="E442" s="230"/>
      <c r="F442" s="223"/>
      <c r="G442" s="223"/>
    </row>
    <row r="443" spans="1:7">
      <c r="A443" s="223"/>
      <c r="B443" s="223"/>
      <c r="C443" s="223"/>
      <c r="D443" s="223"/>
      <c r="E443" s="230"/>
      <c r="F443" s="223"/>
      <c r="G443" s="223"/>
    </row>
    <row r="444" spans="1:7">
      <c r="A444" s="223"/>
      <c r="B444" s="223"/>
      <c r="C444" s="223"/>
      <c r="D444" s="223"/>
      <c r="E444" s="230"/>
      <c r="F444" s="223"/>
      <c r="G444" s="223"/>
    </row>
  </sheetData>
  <mergeCells count="246">
    <mergeCell ref="C367:G367"/>
    <mergeCell ref="C369:G369"/>
    <mergeCell ref="C350:G350"/>
    <mergeCell ref="C352:G352"/>
    <mergeCell ref="C354:G354"/>
    <mergeCell ref="C355:G355"/>
    <mergeCell ref="C359:G359"/>
    <mergeCell ref="C360:G360"/>
    <mergeCell ref="C361:G361"/>
    <mergeCell ref="C363:G363"/>
    <mergeCell ref="C339:G339"/>
    <mergeCell ref="C341:G341"/>
    <mergeCell ref="C343:G343"/>
    <mergeCell ref="C345:G345"/>
    <mergeCell ref="C347:G347"/>
    <mergeCell ref="C348:G348"/>
    <mergeCell ref="C331:D331"/>
    <mergeCell ref="C333:G333"/>
    <mergeCell ref="C334:D334"/>
    <mergeCell ref="C335:D335"/>
    <mergeCell ref="C336:D336"/>
    <mergeCell ref="C337:D337"/>
    <mergeCell ref="C323:D323"/>
    <mergeCell ref="C325:G325"/>
    <mergeCell ref="C326:G326"/>
    <mergeCell ref="C328:G328"/>
    <mergeCell ref="C329:G329"/>
    <mergeCell ref="C330:D330"/>
    <mergeCell ref="C315:G315"/>
    <mergeCell ref="C317:G317"/>
    <mergeCell ref="C319:G319"/>
    <mergeCell ref="C320:D320"/>
    <mergeCell ref="C321:D321"/>
    <mergeCell ref="C322:D322"/>
    <mergeCell ref="C305:G305"/>
    <mergeCell ref="C307:G307"/>
    <mergeCell ref="C308:D308"/>
    <mergeCell ref="C309:D309"/>
    <mergeCell ref="C311:G311"/>
    <mergeCell ref="C313:G313"/>
    <mergeCell ref="C295:G295"/>
    <mergeCell ref="C297:G297"/>
    <mergeCell ref="C298:D298"/>
    <mergeCell ref="C299:D299"/>
    <mergeCell ref="C301:G301"/>
    <mergeCell ref="C303:G303"/>
    <mergeCell ref="C287:G287"/>
    <mergeCell ref="C288:D288"/>
    <mergeCell ref="C289:D289"/>
    <mergeCell ref="C291:G291"/>
    <mergeCell ref="C292:D292"/>
    <mergeCell ref="C293:D293"/>
    <mergeCell ref="C278:D278"/>
    <mergeCell ref="C279:D279"/>
    <mergeCell ref="C281:G281"/>
    <mergeCell ref="C283:G283"/>
    <mergeCell ref="C284:D284"/>
    <mergeCell ref="C285:D285"/>
    <mergeCell ref="C264:G264"/>
    <mergeCell ref="C269:G269"/>
    <mergeCell ref="C271:G271"/>
    <mergeCell ref="C273:G273"/>
    <mergeCell ref="C275:G275"/>
    <mergeCell ref="C277:G277"/>
    <mergeCell ref="C254:D254"/>
    <mergeCell ref="C256:D256"/>
    <mergeCell ref="C257:D257"/>
    <mergeCell ref="C258:D258"/>
    <mergeCell ref="C260:G260"/>
    <mergeCell ref="C262:G262"/>
    <mergeCell ref="C247:D247"/>
    <mergeCell ref="C248:D248"/>
    <mergeCell ref="C249:D249"/>
    <mergeCell ref="C251:D251"/>
    <mergeCell ref="C252:D252"/>
    <mergeCell ref="C253:D253"/>
    <mergeCell ref="C240:D240"/>
    <mergeCell ref="C241:D241"/>
    <mergeCell ref="C242:D242"/>
    <mergeCell ref="C243:D243"/>
    <mergeCell ref="C244:D244"/>
    <mergeCell ref="C246:D246"/>
    <mergeCell ref="C232:D232"/>
    <mergeCell ref="C233:D233"/>
    <mergeCell ref="C234:D234"/>
    <mergeCell ref="C235:D235"/>
    <mergeCell ref="C237:G237"/>
    <mergeCell ref="C239:D239"/>
    <mergeCell ref="C225:D225"/>
    <mergeCell ref="C226:D226"/>
    <mergeCell ref="C227:D227"/>
    <mergeCell ref="C229:D229"/>
    <mergeCell ref="C230:D230"/>
    <mergeCell ref="C231:D231"/>
    <mergeCell ref="C219:D219"/>
    <mergeCell ref="C220:D220"/>
    <mergeCell ref="C221:D221"/>
    <mergeCell ref="C222:D222"/>
    <mergeCell ref="C223:D223"/>
    <mergeCell ref="C224:D224"/>
    <mergeCell ref="C210:G210"/>
    <mergeCell ref="C211:G211"/>
    <mergeCell ref="C213:G213"/>
    <mergeCell ref="C215:G215"/>
    <mergeCell ref="C216:D216"/>
    <mergeCell ref="C217:D217"/>
    <mergeCell ref="C203:G203"/>
    <mergeCell ref="C204:D204"/>
    <mergeCell ref="C205:D205"/>
    <mergeCell ref="C206:D206"/>
    <mergeCell ref="C207:D207"/>
    <mergeCell ref="C208:D208"/>
    <mergeCell ref="C194:G194"/>
    <mergeCell ref="C196:G196"/>
    <mergeCell ref="C198:D198"/>
    <mergeCell ref="C199:D199"/>
    <mergeCell ref="C200:D200"/>
    <mergeCell ref="C201:D201"/>
    <mergeCell ref="C187:D187"/>
    <mergeCell ref="C188:D188"/>
    <mergeCell ref="C189:D189"/>
    <mergeCell ref="C190:D190"/>
    <mergeCell ref="C191:D191"/>
    <mergeCell ref="C193:G193"/>
    <mergeCell ref="C181:D181"/>
    <mergeCell ref="C182:D182"/>
    <mergeCell ref="C183:D183"/>
    <mergeCell ref="C184:D184"/>
    <mergeCell ref="C185:D185"/>
    <mergeCell ref="C186:D186"/>
    <mergeCell ref="C174:G174"/>
    <mergeCell ref="C176:D176"/>
    <mergeCell ref="C177:D177"/>
    <mergeCell ref="C178:D178"/>
    <mergeCell ref="C179:D179"/>
    <mergeCell ref="C180:D180"/>
    <mergeCell ref="C162:G162"/>
    <mergeCell ref="C164:G164"/>
    <mergeCell ref="C166:G166"/>
    <mergeCell ref="C168:G168"/>
    <mergeCell ref="C170:G170"/>
    <mergeCell ref="C172:G172"/>
    <mergeCell ref="C150:G150"/>
    <mergeCell ref="C152:G152"/>
    <mergeCell ref="C154:G154"/>
    <mergeCell ref="C156:G156"/>
    <mergeCell ref="C158:G158"/>
    <mergeCell ref="C160:G160"/>
    <mergeCell ref="C142:D142"/>
    <mergeCell ref="C143:D143"/>
    <mergeCell ref="C145:G145"/>
    <mergeCell ref="C146:D146"/>
    <mergeCell ref="C147:D147"/>
    <mergeCell ref="C148:D148"/>
    <mergeCell ref="C135:G135"/>
    <mergeCell ref="C136:D136"/>
    <mergeCell ref="C137:D137"/>
    <mergeCell ref="C138:D138"/>
    <mergeCell ref="C140:G140"/>
    <mergeCell ref="C141:D141"/>
    <mergeCell ref="C125:D125"/>
    <mergeCell ref="C126:D126"/>
    <mergeCell ref="C129:G129"/>
    <mergeCell ref="C131:D131"/>
    <mergeCell ref="C132:D132"/>
    <mergeCell ref="C133:D133"/>
    <mergeCell ref="C117:D117"/>
    <mergeCell ref="C118:D118"/>
    <mergeCell ref="C119:D119"/>
    <mergeCell ref="C121:D121"/>
    <mergeCell ref="C122:D122"/>
    <mergeCell ref="C124:D124"/>
    <mergeCell ref="C106:D106"/>
    <mergeCell ref="C109:D109"/>
    <mergeCell ref="C110:D110"/>
    <mergeCell ref="C111:D111"/>
    <mergeCell ref="C113:D113"/>
    <mergeCell ref="C114:D114"/>
    <mergeCell ref="C100:D100"/>
    <mergeCell ref="C101:D101"/>
    <mergeCell ref="C102:D102"/>
    <mergeCell ref="C103:D103"/>
    <mergeCell ref="C104:D104"/>
    <mergeCell ref="C105:D105"/>
    <mergeCell ref="C93:D93"/>
    <mergeCell ref="C94:D94"/>
    <mergeCell ref="C95:D95"/>
    <mergeCell ref="C96:D96"/>
    <mergeCell ref="C97:D97"/>
    <mergeCell ref="C99:D99"/>
    <mergeCell ref="C85:D85"/>
    <mergeCell ref="C87:G87"/>
    <mergeCell ref="C89:D89"/>
    <mergeCell ref="C90:D90"/>
    <mergeCell ref="C91:D91"/>
    <mergeCell ref="C92:D92"/>
    <mergeCell ref="C64:G64"/>
    <mergeCell ref="C66:G66"/>
    <mergeCell ref="C68:G68"/>
    <mergeCell ref="C70:G70"/>
    <mergeCell ref="C73:G73"/>
    <mergeCell ref="C75:G75"/>
    <mergeCell ref="C77:G77"/>
    <mergeCell ref="C78:D78"/>
    <mergeCell ref="C79:D79"/>
    <mergeCell ref="C52:D52"/>
    <mergeCell ref="C54:G54"/>
    <mergeCell ref="C55:D55"/>
    <mergeCell ref="C56:D56"/>
    <mergeCell ref="C57:D57"/>
    <mergeCell ref="C80:D80"/>
    <mergeCell ref="C82:G82"/>
    <mergeCell ref="C83:D83"/>
    <mergeCell ref="C84:D84"/>
    <mergeCell ref="C45:D45"/>
    <mergeCell ref="C46:D46"/>
    <mergeCell ref="C47:D47"/>
    <mergeCell ref="C49:G49"/>
    <mergeCell ref="C50:D50"/>
    <mergeCell ref="C51:D51"/>
    <mergeCell ref="C27:G27"/>
    <mergeCell ref="C28:D28"/>
    <mergeCell ref="C29:D29"/>
    <mergeCell ref="C30:D30"/>
    <mergeCell ref="C32:G32"/>
    <mergeCell ref="C33:G33"/>
    <mergeCell ref="C35:G35"/>
    <mergeCell ref="C36:D36"/>
    <mergeCell ref="C37:D37"/>
    <mergeCell ref="C15:D15"/>
    <mergeCell ref="C17:D17"/>
    <mergeCell ref="C18:D18"/>
    <mergeCell ref="C19:D19"/>
    <mergeCell ref="C23:G23"/>
    <mergeCell ref="C39:G39"/>
    <mergeCell ref="C41:G41"/>
    <mergeCell ref="C43:G43"/>
    <mergeCell ref="C44:D44"/>
    <mergeCell ref="A1:G1"/>
    <mergeCell ref="A3:B3"/>
    <mergeCell ref="A4:B4"/>
    <mergeCell ref="E4:G4"/>
    <mergeCell ref="C9:D9"/>
    <mergeCell ref="C10:D10"/>
    <mergeCell ref="C13:D13"/>
    <mergeCell ref="C14:D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2021-01-09T10:54:42Z</dcterms:created>
  <dcterms:modified xsi:type="dcterms:W3CDTF">2021-01-09T10:55:23Z</dcterms:modified>
</cp:coreProperties>
</file>